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産業経済部\経営支援課\融資係\18 セーフティネット関連\認定確認書（Excel版）\"/>
    </mc:Choice>
  </mc:AlternateContent>
  <bookViews>
    <workbookView xWindow="0" yWindow="0" windowWidth="15345" windowHeight="4575"/>
  </bookViews>
  <sheets>
    <sheet name="5号認定確認書" sheetId="1" r:id="rId1"/>
    <sheet name="5号認定確認書（複数業種）" sheetId="2" r:id="rId2"/>
  </sheets>
  <definedNames>
    <definedName name="_xlnm.Print_Area" localSheetId="0">'5号認定確認書'!$A$1:$Z$26</definedName>
    <definedName name="_xlnm.Print_Area" localSheetId="1">'5号認定確認書（複数業種）'!$A$1:$Z$34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2" l="1"/>
  <c r="Y27" i="2"/>
  <c r="Y26" i="2"/>
  <c r="Y25" i="2"/>
  <c r="K27" i="2"/>
  <c r="K26" i="2"/>
  <c r="K25" i="2"/>
  <c r="P26" i="2" l="1"/>
  <c r="P27" i="2"/>
  <c r="P25" i="2"/>
  <c r="C27" i="2"/>
  <c r="C15" i="2"/>
  <c r="P15" i="2" s="1"/>
  <c r="C25" i="2"/>
  <c r="O26" i="2"/>
  <c r="O25" i="2"/>
  <c r="P14" i="2"/>
  <c r="N25" i="2"/>
  <c r="C26" i="2" l="1"/>
  <c r="B26" i="2"/>
  <c r="B27" i="2"/>
  <c r="B25" i="2"/>
  <c r="S28" i="2"/>
  <c r="K28" i="2"/>
  <c r="F28" i="2"/>
  <c r="F17" i="2"/>
  <c r="S17" i="2"/>
  <c r="Y17" i="2"/>
  <c r="K17" i="2"/>
  <c r="Y16" i="2"/>
  <c r="K16" i="2"/>
  <c r="B16" i="2"/>
  <c r="Y15" i="2"/>
  <c r="O15" i="2"/>
  <c r="O16" i="2" s="1"/>
  <c r="O27" i="2" s="1"/>
  <c r="N15" i="2"/>
  <c r="K15" i="2"/>
  <c r="C16" i="2"/>
  <c r="P16" i="2" s="1"/>
  <c r="B15" i="2"/>
  <c r="Y14" i="2"/>
  <c r="Q31" i="2" l="1"/>
  <c r="Q20" i="2"/>
  <c r="N16" i="2"/>
  <c r="N27" i="2" s="1"/>
  <c r="N26" i="2"/>
  <c r="F17" i="1"/>
  <c r="S17" i="1"/>
  <c r="Q21" i="1"/>
  <c r="P14" i="1" l="1"/>
  <c r="O15" i="1"/>
  <c r="O16" i="1" s="1"/>
  <c r="Y17" i="1"/>
  <c r="K17" i="1"/>
  <c r="Y16" i="1"/>
  <c r="K16" i="1"/>
  <c r="Y15" i="1"/>
  <c r="N15" i="1"/>
  <c r="N16" i="1" s="1"/>
  <c r="K15" i="1"/>
  <c r="C15" i="1"/>
  <c r="P15" i="1" s="1"/>
  <c r="B15" i="1"/>
  <c r="Y14" i="1"/>
  <c r="B16" i="1" l="1"/>
  <c r="C16" i="1"/>
  <c r="P16" i="1" s="1"/>
</calcChain>
</file>

<file path=xl/sharedStrings.xml><?xml version="1.0" encoding="utf-8"?>
<sst xmlns="http://schemas.openxmlformats.org/spreadsheetml/2006/main" count="102" uniqueCount="43">
  <si>
    <t>B－A</t>
    <phoneticPr fontId="2"/>
  </si>
  <si>
    <t>B</t>
    <phoneticPr fontId="2"/>
  </si>
  <si>
    <t>×</t>
    <phoneticPr fontId="2"/>
  </si>
  <si>
    <t>１００</t>
    <phoneticPr fontId="2"/>
  </si>
  <si>
    <t>減少率</t>
    <rPh sb="0" eb="2">
      <t>ゲンショウ</t>
    </rPh>
    <rPh sb="2" eb="3">
      <t>リツ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</si>
  <si>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</si>
  <si>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</si>
  <si>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計</t>
    <rPh sb="0" eb="1">
      <t>ケイ</t>
    </rPh>
    <phoneticPr fontId="2"/>
  </si>
  <si>
    <t>A:</t>
    <phoneticPr fontId="2"/>
  </si>
  <si>
    <t>B:</t>
    <phoneticPr fontId="2"/>
  </si>
  <si>
    <t>見込</t>
  </si>
  <si>
    <t>※見込の場合は見込を囲むこと</t>
    <rPh sb="1" eb="3">
      <t>ミコミ</t>
    </rPh>
    <rPh sb="4" eb="6">
      <t>バアイ</t>
    </rPh>
    <rPh sb="7" eb="9">
      <t>ミコミ</t>
    </rPh>
    <rPh sb="10" eb="11">
      <t>カコ</t>
    </rPh>
    <phoneticPr fontId="2"/>
  </si>
  <si>
    <t>（ロ）</t>
    <phoneticPr fontId="2"/>
  </si>
  <si>
    <t>法人名　or　事業主名 :</t>
    <rPh sb="0" eb="2">
      <t>ホウジン</t>
    </rPh>
    <rPh sb="2" eb="3">
      <t>メイ</t>
    </rPh>
    <rPh sb="7" eb="10">
      <t>ジギョウヌシ</t>
    </rPh>
    <rPh sb="10" eb="11">
      <t>メイ</t>
    </rPh>
    <phoneticPr fontId="2"/>
  </si>
  <si>
    <t>（イ）国が指定した不況業種であること</t>
    <rPh sb="3" eb="4">
      <t>クニ</t>
    </rPh>
    <rPh sb="5" eb="7">
      <t>シテイ</t>
    </rPh>
    <rPh sb="9" eb="11">
      <t>フキョウ</t>
    </rPh>
    <rPh sb="11" eb="13">
      <t>ギョウシュ</t>
    </rPh>
    <phoneticPr fontId="2"/>
  </si>
  <si>
    <t>合 　・　 否</t>
    <rPh sb="0" eb="1">
      <t>ゴウ</t>
    </rPh>
    <rPh sb="6" eb="7">
      <t>イナ</t>
    </rPh>
    <phoneticPr fontId="2"/>
  </si>
  <si>
    <t>　細分類番号　　　　　　　　　　　　　　　　　　　　　　　　　　　　</t>
    <phoneticPr fontId="2"/>
  </si>
  <si>
    <t>細分類業種名</t>
    <phoneticPr fontId="2"/>
  </si>
  <si>
    <t>％（実績見込）</t>
    <rPh sb="4" eb="6">
      <t>ミコ</t>
    </rPh>
    <phoneticPr fontId="2"/>
  </si>
  <si>
    <t>≧ 5％</t>
    <phoneticPr fontId="2"/>
  </si>
  <si>
    <t>（ロ）最近３カ月間の比較（発生の比較）</t>
    <rPh sb="3" eb="5">
      <t>サイキン</t>
    </rPh>
    <rPh sb="7" eb="8">
      <t>ゲツ</t>
    </rPh>
    <rPh sb="8" eb="9">
      <t>カン</t>
    </rPh>
    <rPh sb="10" eb="12">
      <t>ヒカク</t>
    </rPh>
    <rPh sb="13" eb="15">
      <t>ハッセイ</t>
    </rPh>
    <rPh sb="16" eb="18">
      <t>ヒカク</t>
    </rPh>
    <phoneticPr fontId="2"/>
  </si>
  <si>
    <t>　「最近3カ月」とは、災害等発生の月を含んだ3カ月の売上高等の実績です。
　認定には、５％以上の減少が必要です。</t>
    <phoneticPr fontId="2"/>
  </si>
  <si>
    <t>５号認定確認書（コロナウイルス対策）</t>
    <rPh sb="1" eb="2">
      <t>ゴウ</t>
    </rPh>
    <rPh sb="2" eb="4">
      <t>ニンテイ</t>
    </rPh>
    <rPh sb="4" eb="7">
      <t>カクニンショ</t>
    </rPh>
    <rPh sb="15" eb="17">
      <t>タイサク</t>
    </rPh>
    <phoneticPr fontId="2"/>
  </si>
  <si>
    <t>R</t>
  </si>
  <si>
    <t>　分類番号　　　　　　　　　　　　　　　　　　　　　　　　　　　　</t>
    <phoneticPr fontId="2"/>
  </si>
  <si>
    <t>分類業種名</t>
    <phoneticPr fontId="2"/>
  </si>
  <si>
    <t>％（実績見込）</t>
    <rPh sb="4" eb="6">
      <t>ミコミ</t>
    </rPh>
    <phoneticPr fontId="2"/>
  </si>
  <si>
    <t>全体の減少率</t>
    <phoneticPr fontId="2"/>
  </si>
  <si>
    <t>Ｄ</t>
    <phoneticPr fontId="2"/>
  </si>
  <si>
    <t>Ｄ－Ｃ</t>
    <phoneticPr fontId="2"/>
  </si>
  <si>
    <t>（B）全体の最近３カ月間の売上高比較</t>
    <rPh sb="3" eb="5">
      <t>ゼンタイ</t>
    </rPh>
    <rPh sb="6" eb="8">
      <t>サイキン</t>
    </rPh>
    <rPh sb="10" eb="11">
      <t>ゲツ</t>
    </rPh>
    <rPh sb="11" eb="12">
      <t>カン</t>
    </rPh>
    <rPh sb="13" eb="15">
      <t>ウリアゲ</t>
    </rPh>
    <rPh sb="15" eb="16">
      <t>ダカ</t>
    </rPh>
    <rPh sb="16" eb="18">
      <t>ヒカク</t>
    </rPh>
    <phoneticPr fontId="2"/>
  </si>
  <si>
    <t>主たる業種の減少率</t>
    <phoneticPr fontId="2"/>
  </si>
  <si>
    <t>（A）主たる業種の最近３カ月間の売上高比較</t>
    <rPh sb="9" eb="11">
      <t>サイキン</t>
    </rPh>
    <rPh sb="13" eb="14">
      <t>ゲツ</t>
    </rPh>
    <rPh sb="14" eb="15">
      <t>カン</t>
    </rPh>
    <rPh sb="16" eb="19">
      <t>ウリアゲダカ</t>
    </rPh>
    <rPh sb="19" eb="21">
      <t>ヒカク</t>
    </rPh>
    <phoneticPr fontId="2"/>
  </si>
  <si>
    <t>５号認定確認書　複数業種（コロナウイルス対策）</t>
    <rPh sb="1" eb="2">
      <t>ゴウ</t>
    </rPh>
    <rPh sb="2" eb="4">
      <t>ニンテイ</t>
    </rPh>
    <rPh sb="4" eb="7">
      <t>カクニンショ</t>
    </rPh>
    <rPh sb="8" eb="10">
      <t>フクスウ</t>
    </rPh>
    <rPh sb="10" eb="12">
      <t>ギョウシュ</t>
    </rPh>
    <rPh sb="20" eb="22">
      <t>タイサク</t>
    </rPh>
    <phoneticPr fontId="2"/>
  </si>
  <si>
    <t>千円</t>
  </si>
  <si>
    <r>
      <t xml:space="preserve">最近３カ月間 </t>
    </r>
    <r>
      <rPr>
        <sz val="12"/>
        <color theme="1"/>
        <rFont val="ＭＳ Ｐ明朝"/>
        <family val="1"/>
        <charset val="128"/>
      </rPr>
      <t xml:space="preserve">の </t>
    </r>
    <r>
      <rPr>
        <sz val="14"/>
        <color theme="1"/>
        <rFont val="ＭＳ Ｐ明朝"/>
        <family val="1"/>
        <charset val="128"/>
      </rPr>
      <t>売上高</t>
    </r>
    <rPh sb="0" eb="2">
      <t>サイキン</t>
    </rPh>
    <rPh sb="4" eb="5">
      <t>ゲツ</t>
    </rPh>
    <rPh sb="5" eb="6">
      <t>カン</t>
    </rPh>
    <rPh sb="9" eb="12">
      <t>ウリアゲダカ</t>
    </rPh>
    <phoneticPr fontId="2"/>
  </si>
  <si>
    <r>
      <t xml:space="preserve">前 年 同 期 </t>
    </r>
    <r>
      <rPr>
        <sz val="12"/>
        <color theme="1"/>
        <rFont val="ＭＳ Ｐ明朝"/>
        <family val="1"/>
        <charset val="128"/>
      </rPr>
      <t>の</t>
    </r>
    <r>
      <rPr>
        <sz val="14"/>
        <color theme="1"/>
        <rFont val="ＭＳ Ｐ明朝"/>
        <family val="1"/>
        <charset val="128"/>
      </rPr>
      <t xml:space="preserve"> 売上高</t>
    </r>
    <rPh sb="0" eb="1">
      <t>マエ</t>
    </rPh>
    <rPh sb="2" eb="3">
      <t>トシ</t>
    </rPh>
    <rPh sb="4" eb="5">
      <t>ドウ</t>
    </rPh>
    <rPh sb="6" eb="7">
      <t>キ</t>
    </rPh>
    <phoneticPr fontId="2"/>
  </si>
  <si>
    <t>⇒</t>
    <phoneticPr fontId="2"/>
  </si>
  <si>
    <r>
      <t>新</t>
    </r>
    <r>
      <rPr>
        <sz val="10"/>
        <color theme="1"/>
        <rFont val="HG丸ｺﾞｼｯｸM-PRO"/>
        <family val="3"/>
        <charset val="128"/>
      </rPr>
      <t>しい</t>
    </r>
    <rPh sb="0" eb="1">
      <t>アタラ</t>
    </rPh>
    <phoneticPr fontId="2"/>
  </si>
  <si>
    <t>A:</t>
    <phoneticPr fontId="2"/>
  </si>
  <si>
    <t>B:</t>
    <phoneticPr fontId="2"/>
  </si>
  <si>
    <t>C:</t>
    <phoneticPr fontId="2"/>
  </si>
  <si>
    <t>D: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</si>
</sst>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mediumGray">
        <fgColor theme="8" tint="0.59996337778862885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2" borderId="0" xfId="0" applyFont="1" applyFill="1" applyProtection="1">
      <alignment vertical="center"/>
    </xf>
    <xf numFmtId="0" fontId="4" fillId="2" borderId="0" xfId="0" applyFont="1" applyFill="1" applyAlignment="1" applyProtection="1"/>
    <xf numFmtId="0" fontId="3" fillId="2" borderId="0" xfId="0" applyFont="1" applyFill="1" applyAlignment="1" applyProtection="1"/>
    <xf numFmtId="0" fontId="5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1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 applyProtection="1"/>
    <xf numFmtId="0" fontId="0" fillId="0" borderId="0" xfId="0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quotePrefix="1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3" fillId="2" borderId="8" xfId="0" applyFont="1" applyFill="1" applyBorder="1" applyProtection="1">
      <alignment vertical="center"/>
    </xf>
    <xf numFmtId="0" fontId="3" fillId="2" borderId="9" xfId="0" applyFont="1" applyFill="1" applyBorder="1" applyProtection="1">
      <alignment vertical="center"/>
    </xf>
    <xf numFmtId="0" fontId="3" fillId="2" borderId="11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textRotation="180"/>
    </xf>
    <xf numFmtId="38" fontId="4" fillId="0" borderId="24" xfId="1" applyFont="1" applyBorder="1" applyAlignment="1" applyProtection="1">
      <alignment vertical="center"/>
    </xf>
    <xf numFmtId="38" fontId="4" fillId="0" borderId="23" xfId="1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NumberFormat="1" applyFont="1" applyBorder="1" applyAlignment="1" applyProtection="1">
      <alignment horizontal="left" vertical="distributed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quotePrefix="1" applyFont="1" applyFill="1" applyAlignment="1" applyProtection="1">
      <alignment horizontal="center" vertical="center"/>
    </xf>
    <xf numFmtId="38" fontId="4" fillId="0" borderId="24" xfId="1" applyFont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4" fillId="0" borderId="1" xfId="1" applyNumberFormat="1" applyFont="1" applyBorder="1" applyAlignment="1" applyProtection="1">
      <alignment horizontal="right" vertical="center"/>
      <protection locked="0"/>
    </xf>
    <xf numFmtId="0" fontId="4" fillId="0" borderId="1" xfId="1" applyNumberFormat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 patternType="mediumGray">
          <fgColor theme="8" tint="0.59996337778862885"/>
          <bgColor auto="1"/>
        </patternFill>
      </fill>
    </dxf>
    <dxf>
      <fill>
        <patternFill patternType="mediumGray">
          <fgColor theme="8" tint="0.59996337778862885"/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 patternType="mediumGray">
          <fgColor theme="8" tint="0.59996337778862885"/>
          <bgColor auto="1"/>
        </patternFill>
      </fill>
    </dxf>
    <dxf>
      <fill>
        <patternFill patternType="mediumGray">
          <fgColor theme="8" tint="0.59996337778862885"/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EE6C"/>
      <color rgb="FFF3F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231913</xdr:colOff>
      <xdr:row>3</xdr:row>
      <xdr:rowOff>382657</xdr:rowOff>
    </xdr:from>
    <xdr:to>
      <xdr:col>19</xdr:col>
      <xdr:colOff>24848</xdr:colOff>
      <xdr:row>5</xdr:row>
      <xdr:rowOff>44726</xdr:rowOff>
    </xdr:to>
    <xdr:sp macro="" textlink="">
      <xdr:nvSpPr>
        <xdr:cNvPr id="17" name="楕円 16"/>
        <xdr:cNvSpPr/>
      </xdr:nvSpPr>
      <xdr:spPr>
        <a:xfrm>
          <a:off x="4803913" y="1616766"/>
          <a:ext cx="323022" cy="32467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189144</xdr:colOff>
      <xdr:row>12</xdr:row>
      <xdr:rowOff>11206</xdr:rowOff>
    </xdr:from>
    <xdr:to>
      <xdr:col>34</xdr:col>
      <xdr:colOff>56030</xdr:colOff>
      <xdr:row>13</xdr:row>
      <xdr:rowOff>336176</xdr:rowOff>
    </xdr:to>
    <xdr:sp macro="" textlink="">
      <xdr:nvSpPr>
        <xdr:cNvPr id="9" name="四角形吹き出し 8"/>
        <xdr:cNvSpPr/>
      </xdr:nvSpPr>
      <xdr:spPr>
        <a:xfrm>
          <a:off x="7517791" y="3664324"/>
          <a:ext cx="1749474" cy="560293"/>
        </a:xfrm>
        <a:prstGeom prst="wedgeRectCallout">
          <a:avLst>
            <a:gd name="adj1" fmla="val -76554"/>
            <a:gd name="adj2" fmla="val -401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表を埋めると他の数字が自動計算されます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212913</xdr:colOff>
      <xdr:row>14</xdr:row>
      <xdr:rowOff>16565</xdr:rowOff>
    </xdr:from>
    <xdr:to>
      <xdr:col>13</xdr:col>
      <xdr:colOff>1</xdr:colOff>
      <xdr:row>14</xdr:row>
      <xdr:rowOff>380999</xdr:rowOff>
    </xdr:to>
    <xdr:sp macro="" textlink="">
      <xdr:nvSpPr>
        <xdr:cNvPr id="12" name="楕円 11"/>
        <xdr:cNvSpPr/>
      </xdr:nvSpPr>
      <xdr:spPr>
        <a:xfrm>
          <a:off x="3171266" y="4308418"/>
          <a:ext cx="392206" cy="3644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212913</xdr:colOff>
      <xdr:row>15</xdr:row>
      <xdr:rowOff>24848</xdr:rowOff>
    </xdr:from>
    <xdr:to>
      <xdr:col>13</xdr:col>
      <xdr:colOff>1</xdr:colOff>
      <xdr:row>15</xdr:row>
      <xdr:rowOff>389282</xdr:rowOff>
    </xdr:to>
    <xdr:sp macro="" textlink="">
      <xdr:nvSpPr>
        <xdr:cNvPr id="13" name="楕円 12"/>
        <xdr:cNvSpPr/>
      </xdr:nvSpPr>
      <xdr:spPr>
        <a:xfrm>
          <a:off x="3171266" y="4720113"/>
          <a:ext cx="392206" cy="3644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231912</xdr:colOff>
      <xdr:row>3</xdr:row>
      <xdr:rowOff>389283</xdr:rowOff>
    </xdr:from>
    <xdr:to>
      <xdr:col>19</xdr:col>
      <xdr:colOff>24847</xdr:colOff>
      <xdr:row>5</xdr:row>
      <xdr:rowOff>53009</xdr:rowOff>
    </xdr:to>
    <xdr:sp macro="" textlink="">
      <xdr:nvSpPr>
        <xdr:cNvPr id="10" name="楕円 9"/>
        <xdr:cNvSpPr/>
      </xdr:nvSpPr>
      <xdr:spPr>
        <a:xfrm>
          <a:off x="4803912" y="1441174"/>
          <a:ext cx="323022" cy="32633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231914</xdr:colOff>
      <xdr:row>5</xdr:row>
      <xdr:rowOff>240196</xdr:rowOff>
    </xdr:from>
    <xdr:to>
      <xdr:col>38</xdr:col>
      <xdr:colOff>131061</xdr:colOff>
      <xdr:row>8</xdr:row>
      <xdr:rowOff>179191</xdr:rowOff>
    </xdr:to>
    <xdr:sp macro="" textlink="">
      <xdr:nvSpPr>
        <xdr:cNvPr id="12" name="四角形吹き出し 11"/>
        <xdr:cNvSpPr/>
      </xdr:nvSpPr>
      <xdr:spPr>
        <a:xfrm>
          <a:off x="7719392" y="1954696"/>
          <a:ext cx="2549582" cy="734125"/>
        </a:xfrm>
        <a:prstGeom prst="wedgeRectCallout">
          <a:avLst>
            <a:gd name="adj1" fmla="val -74513"/>
            <a:gd name="adj2" fmla="val -25119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分かる場合は、入力してください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27</xdr:col>
      <xdr:colOff>189144</xdr:colOff>
      <xdr:row>12</xdr:row>
      <xdr:rowOff>11206</xdr:rowOff>
    </xdr:from>
    <xdr:to>
      <xdr:col>34</xdr:col>
      <xdr:colOff>56030</xdr:colOff>
      <xdr:row>13</xdr:row>
      <xdr:rowOff>336176</xdr:rowOff>
    </xdr:to>
    <xdr:sp macro="" textlink="">
      <xdr:nvSpPr>
        <xdr:cNvPr id="15" name="四角形吹き出し 14"/>
        <xdr:cNvSpPr/>
      </xdr:nvSpPr>
      <xdr:spPr>
        <a:xfrm>
          <a:off x="7411579" y="3440206"/>
          <a:ext cx="1722190" cy="565166"/>
        </a:xfrm>
        <a:prstGeom prst="wedgeRectCallout">
          <a:avLst>
            <a:gd name="adj1" fmla="val -76554"/>
            <a:gd name="adj2" fmla="val -401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表を埋めると他の数字が自動計算されます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212913</xdr:colOff>
      <xdr:row>14</xdr:row>
      <xdr:rowOff>16565</xdr:rowOff>
    </xdr:from>
    <xdr:to>
      <xdr:col>13</xdr:col>
      <xdr:colOff>1</xdr:colOff>
      <xdr:row>14</xdr:row>
      <xdr:rowOff>380999</xdr:rowOff>
    </xdr:to>
    <xdr:sp macro="" textlink="">
      <xdr:nvSpPr>
        <xdr:cNvPr id="16" name="楕円 15"/>
        <xdr:cNvSpPr/>
      </xdr:nvSpPr>
      <xdr:spPr>
        <a:xfrm>
          <a:off x="3146613" y="4302815"/>
          <a:ext cx="387163" cy="3644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212913</xdr:colOff>
      <xdr:row>15</xdr:row>
      <xdr:rowOff>24848</xdr:rowOff>
    </xdr:from>
    <xdr:to>
      <xdr:col>13</xdr:col>
      <xdr:colOff>1</xdr:colOff>
      <xdr:row>15</xdr:row>
      <xdr:rowOff>389282</xdr:rowOff>
    </xdr:to>
    <xdr:sp macro="" textlink="">
      <xdr:nvSpPr>
        <xdr:cNvPr id="17" name="楕円 16"/>
        <xdr:cNvSpPr/>
      </xdr:nvSpPr>
      <xdr:spPr>
        <a:xfrm>
          <a:off x="3146613" y="4711148"/>
          <a:ext cx="387163" cy="3644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189144</xdr:colOff>
      <xdr:row>23</xdr:row>
      <xdr:rowOff>11206</xdr:rowOff>
    </xdr:from>
    <xdr:to>
      <xdr:col>34</xdr:col>
      <xdr:colOff>56030</xdr:colOff>
      <xdr:row>24</xdr:row>
      <xdr:rowOff>336176</xdr:rowOff>
    </xdr:to>
    <xdr:sp macro="" textlink="">
      <xdr:nvSpPr>
        <xdr:cNvPr id="18" name="四角形吹き出し 17"/>
        <xdr:cNvSpPr/>
      </xdr:nvSpPr>
      <xdr:spPr>
        <a:xfrm>
          <a:off x="7411579" y="3440206"/>
          <a:ext cx="1722190" cy="565166"/>
        </a:xfrm>
        <a:prstGeom prst="wedgeRectCallout">
          <a:avLst>
            <a:gd name="adj1" fmla="val -76554"/>
            <a:gd name="adj2" fmla="val -401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表を埋めると他の数字が自動計算されます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11</xdr:col>
      <xdr:colOff>212913</xdr:colOff>
      <xdr:row>25</xdr:row>
      <xdr:rowOff>16565</xdr:rowOff>
    </xdr:from>
    <xdr:to>
      <xdr:col>13</xdr:col>
      <xdr:colOff>1</xdr:colOff>
      <xdr:row>25</xdr:row>
      <xdr:rowOff>380999</xdr:rowOff>
    </xdr:to>
    <xdr:sp macro="" textlink="">
      <xdr:nvSpPr>
        <xdr:cNvPr id="19" name="楕円 18"/>
        <xdr:cNvSpPr/>
      </xdr:nvSpPr>
      <xdr:spPr>
        <a:xfrm>
          <a:off x="3128391" y="4083326"/>
          <a:ext cx="383436" cy="3644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212913</xdr:colOff>
      <xdr:row>26</xdr:row>
      <xdr:rowOff>24848</xdr:rowOff>
    </xdr:from>
    <xdr:to>
      <xdr:col>13</xdr:col>
      <xdr:colOff>1</xdr:colOff>
      <xdr:row>26</xdr:row>
      <xdr:rowOff>389282</xdr:rowOff>
    </xdr:to>
    <xdr:sp macro="" textlink="">
      <xdr:nvSpPr>
        <xdr:cNvPr id="20" name="楕円 19"/>
        <xdr:cNvSpPr/>
      </xdr:nvSpPr>
      <xdr:spPr>
        <a:xfrm>
          <a:off x="3128391" y="4489174"/>
          <a:ext cx="383436" cy="36443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abSelected="1" view="pageBreakPreview" zoomScale="85" zoomScaleNormal="100" zoomScaleSheetLayoutView="85" workbookViewId="0">
      <selection activeCell="J3" sqref="J3:X3"/>
    </sheetView>
  </sheetViews>
  <sheetFormatPr defaultColWidth="3.5" defaultRowHeight="21" customHeight="1" x14ac:dyDescent="0.4"/>
  <cols>
    <col min="1" max="12" width="3.5" style="1"/>
    <col min="13" max="13" width="4.375" style="1" customWidth="1"/>
    <col min="14" max="18" width="3.5" style="1"/>
    <col min="19" max="21" width="3.5" style="1" customWidth="1"/>
    <col min="22" max="26" width="3.5" style="1"/>
    <col min="27" max="16384" width="3.5" style="12"/>
  </cols>
  <sheetData>
    <row r="1" spans="1:27" ht="30.75" customHeight="1" x14ac:dyDescent="0.4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7" ht="45.7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7" ht="21" customHeight="1" x14ac:dyDescent="0.4">
      <c r="A3" s="2" t="s">
        <v>13</v>
      </c>
      <c r="B3" s="2"/>
      <c r="C3" s="2"/>
      <c r="D3" s="2"/>
      <c r="E3" s="2"/>
      <c r="F3" s="2"/>
      <c r="G3" s="2"/>
      <c r="H3" s="2"/>
      <c r="I3" s="10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13"/>
      <c r="Z3" s="13"/>
    </row>
    <row r="4" spans="1:27" ht="31.5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7" ht="21" customHeight="1" x14ac:dyDescent="0.4">
      <c r="A5" s="3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3" t="s">
        <v>15</v>
      </c>
      <c r="T5" s="13"/>
      <c r="U5" s="13"/>
      <c r="V5" s="13"/>
      <c r="W5" s="13"/>
      <c r="X5" s="13"/>
      <c r="Y5" s="13"/>
      <c r="Z5" s="13"/>
    </row>
    <row r="6" spans="1:27" ht="33" customHeight="1" x14ac:dyDescent="0.4">
      <c r="A6" s="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3"/>
      <c r="T6" s="13"/>
      <c r="U6" s="13"/>
      <c r="V6" s="13"/>
      <c r="W6" s="13"/>
      <c r="X6" s="13"/>
      <c r="Y6" s="13"/>
      <c r="Z6" s="13"/>
    </row>
    <row r="7" spans="1:27" s="11" customFormat="1" ht="21" customHeight="1" x14ac:dyDescent="0.4">
      <c r="A7" s="4" t="s">
        <v>24</v>
      </c>
      <c r="B7" s="4"/>
      <c r="C7" s="4"/>
      <c r="D7" s="4"/>
      <c r="E7" s="42"/>
      <c r="F7" s="42"/>
      <c r="G7" s="42"/>
      <c r="H7" s="42"/>
      <c r="I7" s="42"/>
      <c r="J7" s="4"/>
      <c r="K7" s="4" t="s">
        <v>25</v>
      </c>
      <c r="L7" s="4"/>
      <c r="M7" s="5"/>
      <c r="N7" s="5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7" s="11" customFormat="1" ht="21" hidden="1" customHeight="1" x14ac:dyDescent="0.4">
      <c r="A8" s="4" t="s">
        <v>16</v>
      </c>
      <c r="B8" s="4"/>
      <c r="C8" s="4"/>
      <c r="D8" s="4"/>
      <c r="E8" s="42"/>
      <c r="F8" s="42"/>
      <c r="G8" s="42"/>
      <c r="H8" s="42"/>
      <c r="I8" s="42"/>
      <c r="J8" s="4"/>
      <c r="K8" s="4" t="s">
        <v>17</v>
      </c>
      <c r="L8" s="4"/>
      <c r="M8" s="5"/>
      <c r="N8" s="5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7" s="11" customFormat="1" ht="21" hidden="1" customHeight="1" x14ac:dyDescent="0.4">
      <c r="A9" s="4" t="s">
        <v>16</v>
      </c>
      <c r="B9" s="4"/>
      <c r="C9" s="4"/>
      <c r="D9" s="4"/>
      <c r="E9" s="42"/>
      <c r="F9" s="42"/>
      <c r="G9" s="42"/>
      <c r="H9" s="42"/>
      <c r="I9" s="42"/>
      <c r="J9" s="4"/>
      <c r="K9" s="4" t="s">
        <v>17</v>
      </c>
      <c r="L9" s="4"/>
      <c r="M9" s="5"/>
      <c r="N9" s="5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7" ht="33.75" customHeigh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7" ht="39.75" customHeight="1" thickBot="1" x14ac:dyDescent="0.45">
      <c r="A11" s="3" t="s">
        <v>20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7" ht="9.75" customHeight="1" x14ac:dyDescent="0.4">
      <c r="A12" s="23"/>
      <c r="B12" s="24"/>
      <c r="C12" s="24"/>
      <c r="D12" s="24"/>
      <c r="E12" s="55" t="s">
        <v>35</v>
      </c>
      <c r="F12" s="55"/>
      <c r="G12" s="55"/>
      <c r="H12" s="55"/>
      <c r="I12" s="55"/>
      <c r="J12" s="55"/>
      <c r="K12" s="55"/>
      <c r="L12" s="55"/>
      <c r="M12" s="55"/>
      <c r="N12" s="25"/>
      <c r="O12" s="24"/>
      <c r="P12" s="24"/>
      <c r="Q12" s="24"/>
      <c r="R12" s="55" t="s">
        <v>36</v>
      </c>
      <c r="S12" s="55"/>
      <c r="T12" s="55"/>
      <c r="U12" s="55"/>
      <c r="V12" s="55"/>
      <c r="W12" s="55"/>
      <c r="X12" s="55"/>
      <c r="Y12" s="55"/>
      <c r="Z12" s="59"/>
    </row>
    <row r="13" spans="1:27" ht="18.75" x14ac:dyDescent="0.4">
      <c r="A13" s="61" t="s">
        <v>5</v>
      </c>
      <c r="B13" s="62"/>
      <c r="C13" s="63" t="s">
        <v>6</v>
      </c>
      <c r="D13" s="64"/>
      <c r="E13" s="56"/>
      <c r="F13" s="56"/>
      <c r="G13" s="56"/>
      <c r="H13" s="56"/>
      <c r="I13" s="56"/>
      <c r="J13" s="56"/>
      <c r="K13" s="56"/>
      <c r="L13" s="56"/>
      <c r="M13" s="56"/>
      <c r="N13" s="65" t="s">
        <v>5</v>
      </c>
      <c r="O13" s="62"/>
      <c r="P13" s="63" t="s">
        <v>6</v>
      </c>
      <c r="Q13" s="64"/>
      <c r="R13" s="56"/>
      <c r="S13" s="56"/>
      <c r="T13" s="56"/>
      <c r="U13" s="56"/>
      <c r="V13" s="56"/>
      <c r="W13" s="56"/>
      <c r="X13" s="56"/>
      <c r="Y13" s="56"/>
      <c r="Z13" s="60"/>
    </row>
    <row r="14" spans="1:27" ht="31.5" customHeight="1" x14ac:dyDescent="0.4">
      <c r="A14" s="35" t="s">
        <v>23</v>
      </c>
      <c r="B14" s="16"/>
      <c r="C14" s="66"/>
      <c r="D14" s="67"/>
      <c r="E14" s="26"/>
      <c r="F14" s="68"/>
      <c r="G14" s="68"/>
      <c r="H14" s="68"/>
      <c r="I14" s="68"/>
      <c r="J14" s="68"/>
      <c r="K14" s="69" t="s">
        <v>34</v>
      </c>
      <c r="L14" s="69"/>
      <c r="M14" s="27"/>
      <c r="N14" s="28"/>
      <c r="O14" s="16"/>
      <c r="P14" s="70" t="str">
        <f>IF(C14="","",C14)</f>
        <v/>
      </c>
      <c r="Q14" s="71"/>
      <c r="R14" s="21"/>
      <c r="S14" s="68"/>
      <c r="T14" s="68"/>
      <c r="U14" s="68"/>
      <c r="V14" s="68"/>
      <c r="W14" s="68"/>
      <c r="X14" s="68"/>
      <c r="Y14" s="49" t="str">
        <f>K14</f>
        <v>千円</v>
      </c>
      <c r="Z14" s="50"/>
      <c r="AA14" s="29"/>
    </row>
    <row r="15" spans="1:27" ht="31.5" customHeight="1" x14ac:dyDescent="0.4">
      <c r="A15" s="36" t="s">
        <v>23</v>
      </c>
      <c r="B15" s="16" t="str">
        <f>IF(B14="","",IF(C14=12,B14+1,B14))</f>
        <v/>
      </c>
      <c r="C15" s="66" t="str">
        <f>IF(C14="","",IF(C14=12,1,C14+1))</f>
        <v/>
      </c>
      <c r="D15" s="67"/>
      <c r="E15" s="30"/>
      <c r="F15" s="68"/>
      <c r="G15" s="68"/>
      <c r="H15" s="68"/>
      <c r="I15" s="68"/>
      <c r="J15" s="68"/>
      <c r="K15" s="51" t="str">
        <f>K14</f>
        <v>千円</v>
      </c>
      <c r="L15" s="51"/>
      <c r="M15" s="37" t="s">
        <v>10</v>
      </c>
      <c r="N15" s="31" t="str">
        <f>IF(N14="","",IF(AND(N14="h",P14&lt;=3),"H","R"))</f>
        <v/>
      </c>
      <c r="O15" s="16" t="str">
        <f>IF(O14="","",IF(AND(O14=31,P14&gt;=4),1,IF(P14=12,O14+1,O14)))</f>
        <v/>
      </c>
      <c r="P15" s="70" t="str">
        <f t="shared" ref="P15:P16" si="0">IF(C15="","",C15)</f>
        <v/>
      </c>
      <c r="Q15" s="71"/>
      <c r="R15" s="22"/>
      <c r="S15" s="68"/>
      <c r="T15" s="68"/>
      <c r="U15" s="68"/>
      <c r="V15" s="68"/>
      <c r="W15" s="68"/>
      <c r="X15" s="68"/>
      <c r="Y15" s="51" t="str">
        <f>K14</f>
        <v>千円</v>
      </c>
      <c r="Z15" s="52"/>
      <c r="AA15" s="32" t="s">
        <v>37</v>
      </c>
    </row>
    <row r="16" spans="1:27" ht="31.5" customHeight="1" x14ac:dyDescent="0.4">
      <c r="A16" s="38" t="s">
        <v>23</v>
      </c>
      <c r="B16" s="16" t="str">
        <f>IF(B15="","",IF(C15=12,B15+1,B15))</f>
        <v/>
      </c>
      <c r="C16" s="66" t="str">
        <f>IF(C15="","",IF(C15=12,1,C15+1))</f>
        <v/>
      </c>
      <c r="D16" s="67"/>
      <c r="E16" s="26"/>
      <c r="F16" s="72"/>
      <c r="G16" s="72"/>
      <c r="H16" s="72"/>
      <c r="I16" s="72"/>
      <c r="J16" s="72"/>
      <c r="K16" s="76" t="str">
        <f>K14</f>
        <v>千円</v>
      </c>
      <c r="L16" s="76"/>
      <c r="M16" s="39" t="s">
        <v>10</v>
      </c>
      <c r="N16" s="31" t="str">
        <f>IF(N15="","",IF(AND(N15="h",P15&lt;=3),"H","R"))</f>
        <v/>
      </c>
      <c r="O16" s="16" t="str">
        <f>IF(O15="","",IF(AND(O15=31,P15&gt;=4),1,IF(P15=12,O15+1,O15)))</f>
        <v/>
      </c>
      <c r="P16" s="70" t="str">
        <f t="shared" si="0"/>
        <v/>
      </c>
      <c r="Q16" s="71"/>
      <c r="R16" s="21"/>
      <c r="S16" s="72"/>
      <c r="T16" s="72"/>
      <c r="U16" s="72"/>
      <c r="V16" s="72"/>
      <c r="W16" s="72"/>
      <c r="X16" s="72"/>
      <c r="Y16" s="51" t="str">
        <f>K14</f>
        <v>千円</v>
      </c>
      <c r="Z16" s="52"/>
      <c r="AA16" s="29" t="s">
        <v>38</v>
      </c>
    </row>
    <row r="17" spans="1:26" ht="31.5" customHeight="1" thickBot="1" x14ac:dyDescent="0.45">
      <c r="A17" s="73" t="s">
        <v>7</v>
      </c>
      <c r="B17" s="74"/>
      <c r="C17" s="74"/>
      <c r="D17" s="74"/>
      <c r="E17" s="34" t="s">
        <v>39</v>
      </c>
      <c r="F17" s="47">
        <f>SUM(F14:J16)</f>
        <v>0</v>
      </c>
      <c r="G17" s="47"/>
      <c r="H17" s="47"/>
      <c r="I17" s="47"/>
      <c r="J17" s="47"/>
      <c r="K17" s="53" t="str">
        <f>K14</f>
        <v>千円</v>
      </c>
      <c r="L17" s="53"/>
      <c r="M17" s="33"/>
      <c r="N17" s="75" t="s">
        <v>7</v>
      </c>
      <c r="O17" s="74"/>
      <c r="P17" s="74"/>
      <c r="Q17" s="74"/>
      <c r="R17" s="34" t="s">
        <v>40</v>
      </c>
      <c r="S17" s="47">
        <f>SUM(S14:X16)</f>
        <v>0</v>
      </c>
      <c r="T17" s="47"/>
      <c r="U17" s="47"/>
      <c r="V17" s="47"/>
      <c r="W17" s="47"/>
      <c r="X17" s="47"/>
      <c r="Y17" s="53" t="str">
        <f>K14</f>
        <v>千円</v>
      </c>
      <c r="Z17" s="54"/>
    </row>
    <row r="18" spans="1:26" ht="33" customHeight="1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 t="s">
        <v>11</v>
      </c>
      <c r="S18" s="13"/>
      <c r="T18" s="13"/>
      <c r="U18" s="13"/>
      <c r="V18" s="13"/>
      <c r="W18" s="13"/>
      <c r="X18" s="13"/>
      <c r="Y18" s="13"/>
      <c r="Z18" s="13"/>
    </row>
    <row r="19" spans="1:26" ht="21" customHeight="1" x14ac:dyDescent="0.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3"/>
      <c r="T19" s="13"/>
      <c r="U19" s="13"/>
      <c r="V19" s="13"/>
      <c r="W19" s="13"/>
      <c r="X19" s="13"/>
      <c r="Y19" s="13"/>
      <c r="Z19" s="13"/>
    </row>
    <row r="20" spans="1:26" ht="21" customHeight="1" x14ac:dyDescent="0.4">
      <c r="A20" s="13"/>
      <c r="B20" s="44" t="s">
        <v>0</v>
      </c>
      <c r="C20" s="44"/>
      <c r="D20" s="45" t="s">
        <v>2</v>
      </c>
      <c r="E20" s="46" t="s">
        <v>3</v>
      </c>
      <c r="F20" s="45"/>
      <c r="G20" s="20"/>
      <c r="H20" s="20"/>
      <c r="I20" s="20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1" customHeight="1" x14ac:dyDescent="0.4">
      <c r="A21" s="13"/>
      <c r="B21" s="45" t="s">
        <v>1</v>
      </c>
      <c r="C21" s="45"/>
      <c r="D21" s="45"/>
      <c r="E21" s="45"/>
      <c r="F21" s="45"/>
      <c r="G21" s="20"/>
      <c r="H21" s="20"/>
      <c r="I21" s="20"/>
      <c r="J21" s="13"/>
      <c r="K21" s="13"/>
      <c r="L21" s="13"/>
      <c r="M21" s="12"/>
      <c r="N21" s="7" t="s">
        <v>12</v>
      </c>
      <c r="O21" s="44" t="s">
        <v>4</v>
      </c>
      <c r="P21" s="44"/>
      <c r="Q21" s="48" t="str">
        <f>IFERROR(ROUNDDOWN((R17-E17)/R17*100,1),"")</f>
        <v/>
      </c>
      <c r="R21" s="48"/>
      <c r="S21" s="48"/>
      <c r="T21" s="8" t="s">
        <v>18</v>
      </c>
      <c r="U21" s="8"/>
      <c r="V21" s="8"/>
      <c r="W21" s="8"/>
      <c r="X21" s="14" t="s">
        <v>19</v>
      </c>
      <c r="Y21" s="14"/>
      <c r="Z21" s="9"/>
    </row>
    <row r="22" spans="1:26" ht="33" customHeigh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5"/>
      <c r="Q22" s="15"/>
      <c r="R22" s="15"/>
      <c r="S22" s="15"/>
      <c r="T22" s="13"/>
      <c r="U22" s="13"/>
      <c r="V22" s="13"/>
      <c r="W22" s="13"/>
      <c r="X22" s="13"/>
      <c r="Y22" s="13"/>
      <c r="Z22" s="13"/>
    </row>
    <row r="23" spans="1:26" ht="33" customHeight="1" x14ac:dyDescent="0.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2"/>
      <c r="Q23" s="15"/>
      <c r="R23" s="15"/>
      <c r="S23" s="12"/>
      <c r="T23" s="13"/>
      <c r="U23" s="13"/>
      <c r="V23" s="13"/>
      <c r="W23" s="13"/>
      <c r="X23" s="13"/>
      <c r="Y23" s="13"/>
      <c r="Z23" s="13"/>
    </row>
    <row r="24" spans="1:26" ht="21" customHeight="1" x14ac:dyDescent="0.4">
      <c r="A24" s="40" t="s">
        <v>21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1" customHeight="1" x14ac:dyDescent="0.4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1" customHeight="1" x14ac:dyDescent="0.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</sheetData>
  <sheetProtection sheet="1" selectLockedCells="1"/>
  <mergeCells count="45">
    <mergeCell ref="A17:D17"/>
    <mergeCell ref="K17:L17"/>
    <mergeCell ref="N17:Q17"/>
    <mergeCell ref="C16:D16"/>
    <mergeCell ref="F16:J16"/>
    <mergeCell ref="K16:L16"/>
    <mergeCell ref="P16:Q16"/>
    <mergeCell ref="S16:X16"/>
    <mergeCell ref="C15:D15"/>
    <mergeCell ref="F15:J15"/>
    <mergeCell ref="K15:L15"/>
    <mergeCell ref="P15:Q15"/>
    <mergeCell ref="S15:X15"/>
    <mergeCell ref="C14:D14"/>
    <mergeCell ref="F14:J14"/>
    <mergeCell ref="K14:L14"/>
    <mergeCell ref="P14:Q14"/>
    <mergeCell ref="S14:X14"/>
    <mergeCell ref="R12:Z13"/>
    <mergeCell ref="A13:B13"/>
    <mergeCell ref="C13:D13"/>
    <mergeCell ref="N13:O13"/>
    <mergeCell ref="P13:Q13"/>
    <mergeCell ref="A1:Z1"/>
    <mergeCell ref="J3:X3"/>
    <mergeCell ref="E7:I7"/>
    <mergeCell ref="O7:Z7"/>
    <mergeCell ref="E8:I8"/>
    <mergeCell ref="O8:Z8"/>
    <mergeCell ref="A24:Z25"/>
    <mergeCell ref="E9:I9"/>
    <mergeCell ref="O9:Z9"/>
    <mergeCell ref="B20:C20"/>
    <mergeCell ref="B21:C21"/>
    <mergeCell ref="D20:D21"/>
    <mergeCell ref="E20:F21"/>
    <mergeCell ref="S17:X17"/>
    <mergeCell ref="F17:J17"/>
    <mergeCell ref="O21:P21"/>
    <mergeCell ref="Q21:S21"/>
    <mergeCell ref="Y14:Z14"/>
    <mergeCell ref="Y15:Z15"/>
    <mergeCell ref="Y16:Z16"/>
    <mergeCell ref="Y17:Z17"/>
    <mergeCell ref="E12:M13"/>
  </mergeCells>
  <phoneticPr fontId="2"/>
  <conditionalFormatting sqref="J3:X3">
    <cfRule type="cellIs" dxfId="30" priority="28" operator="equal">
      <formula>""</formula>
    </cfRule>
  </conditionalFormatting>
  <conditionalFormatting sqref="E7:I9">
    <cfRule type="cellIs" dxfId="29" priority="27" operator="equal">
      <formula>""</formula>
    </cfRule>
  </conditionalFormatting>
  <conditionalFormatting sqref="O7">
    <cfRule type="cellIs" dxfId="28" priority="26" operator="equal">
      <formula>""</formula>
    </cfRule>
  </conditionalFormatting>
  <conditionalFormatting sqref="J3:X3">
    <cfRule type="cellIs" dxfId="27" priority="20" operator="equal">
      <formula>""</formula>
    </cfRule>
  </conditionalFormatting>
  <conditionalFormatting sqref="E7:I7 O7:Z7 K7">
    <cfRule type="cellIs" dxfId="26" priority="18" operator="equal">
      <formula>""</formula>
    </cfRule>
    <cfRule type="cellIs" priority="19" operator="equal">
      <formula>""</formula>
    </cfRule>
  </conditionalFormatting>
  <conditionalFormatting sqref="F14:J16">
    <cfRule type="cellIs" dxfId="25" priority="13" operator="equal">
      <formula>""</formula>
    </cfRule>
  </conditionalFormatting>
  <conditionalFormatting sqref="S14:X16">
    <cfRule type="cellIs" dxfId="24" priority="12" operator="equal">
      <formula>""</formula>
    </cfRule>
  </conditionalFormatting>
  <conditionalFormatting sqref="B14:D14 N14:O14">
    <cfRule type="cellIs" dxfId="23" priority="11" operator="equal">
      <formula>""</formula>
    </cfRule>
  </conditionalFormatting>
  <conditionalFormatting sqref="B15:D16">
    <cfRule type="cellIs" dxfId="22" priority="10" operator="equal">
      <formula>""</formula>
    </cfRule>
  </conditionalFormatting>
  <conditionalFormatting sqref="N15:O16">
    <cfRule type="cellIs" dxfId="21" priority="9" operator="equal">
      <formula>""</formula>
    </cfRule>
  </conditionalFormatting>
  <conditionalFormatting sqref="K14:L14">
    <cfRule type="cellIs" dxfId="20" priority="8" operator="equal">
      <formula>""</formula>
    </cfRule>
  </conditionalFormatting>
  <conditionalFormatting sqref="K14:L14">
    <cfRule type="cellIs" dxfId="19" priority="7" operator="equal">
      <formula>""</formula>
    </cfRule>
  </conditionalFormatting>
  <conditionalFormatting sqref="Q21:S21">
    <cfRule type="cellIs" dxfId="18" priority="6" operator="lessThan">
      <formula>5</formula>
    </cfRule>
  </conditionalFormatting>
  <conditionalFormatting sqref="O8:O9">
    <cfRule type="cellIs" dxfId="17" priority="5" operator="equal">
      <formula>""</formula>
    </cfRule>
  </conditionalFormatting>
  <conditionalFormatting sqref="O8:Z9">
    <cfRule type="cellIs" dxfId="16" priority="3" operator="equal">
      <formula>""</formula>
    </cfRule>
    <cfRule type="cellIs" priority="4" operator="equal">
      <formula>""</formula>
    </cfRule>
  </conditionalFormatting>
  <conditionalFormatting sqref="E8:I9">
    <cfRule type="cellIs" dxfId="15" priority="1" operator="equal">
      <formula>""</formula>
    </cfRule>
    <cfRule type="cellIs" priority="2" operator="equal">
      <formula>""</formula>
    </cfRule>
  </conditionalFormatting>
  <dataValidations count="13">
    <dataValidation type="list" allowBlank="1" showInputMessage="1" showErrorMessage="1" prompt="プルダウンから“円”または“千円”を選択できます" sqref="K14:L14">
      <formula1>"　,円,千円"</formula1>
    </dataValidation>
    <dataValidation imeMode="halfAlpha" allowBlank="1" showInputMessage="1" showErrorMessage="1" prompt="最近１カ月(売上高)" sqref="F14:J14"/>
    <dataValidation type="list" allowBlank="1" showInputMessage="1" prompt="最近１カ月(月)" sqref="C14:D14">
      <formula1>"1,2,3,4,5,6,7,8,9,10,11,12"</formula1>
    </dataValidation>
    <dataValidation type="list" allowBlank="1" showInputMessage="1" prompt="最近１カ月(年)" sqref="B14">
      <formula1>"5,6,7,8"</formula1>
    </dataValidation>
    <dataValidation type="list" imeMode="halfAlpha" allowBlank="1" showInputMessage="1" sqref="O15:O16">
      <formula1>"31,1,2,3,4,5"</formula1>
    </dataValidation>
    <dataValidation type="list" imeMode="halfAlpha" allowBlank="1" showInputMessage="1" sqref="P14:Q16">
      <formula1>"1,2,3,4,5,6,7,8,9,10,11,12"</formula1>
    </dataValidation>
    <dataValidation imeMode="halfAlpha" allowBlank="1" showInputMessage="1" showErrorMessage="1" sqref="S14:X16 F15:J16 E7:I7"/>
    <dataValidation type="list" allowBlank="1" showInputMessage="1" sqref="C15:D16">
      <formula1>"1,2,3,4,5,6,7,8,9,10,11,12"</formula1>
    </dataValidation>
    <dataValidation type="list" allowBlank="1" showInputMessage="1" sqref="O14">
      <formula1>"31,1,2,3,4,5"</formula1>
    </dataValidation>
    <dataValidation type="list" allowBlank="1" showInputMessage="1" sqref="B15:B16">
      <formula1>"5,6,7,8"</formula1>
    </dataValidation>
    <dataValidation type="list" allowBlank="1" showInputMessage="1" showErrorMessage="1" sqref="N14:N16">
      <formula1>"H,R"</formula1>
    </dataValidation>
    <dataValidation type="list" allowBlank="1" showInputMessage="1" showErrorMessage="1" sqref="A14:A16">
      <formula1>"R"</formula1>
    </dataValidation>
    <dataValidation imeMode="hiragana" allowBlank="1" showInputMessage="1" showErrorMessage="1" sqref="J3:X3 O7:Z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Zeros="0" view="pageBreakPreview" zoomScale="115" zoomScaleNormal="100" zoomScaleSheetLayoutView="115" workbookViewId="0">
      <selection activeCell="J3" sqref="J3:X3"/>
    </sheetView>
  </sheetViews>
  <sheetFormatPr defaultColWidth="3.5" defaultRowHeight="21" customHeight="1" x14ac:dyDescent="0.4"/>
  <cols>
    <col min="1" max="12" width="3.5" style="1"/>
    <col min="13" max="13" width="4.375" style="1" customWidth="1"/>
    <col min="14" max="18" width="3.5" style="1"/>
    <col min="19" max="21" width="3.5" style="1" customWidth="1"/>
    <col min="22" max="26" width="3.5" style="1"/>
    <col min="27" max="16384" width="3.5" style="12"/>
  </cols>
  <sheetData>
    <row r="1" spans="1:27" ht="30.75" customHeight="1" x14ac:dyDescent="0.4">
      <c r="A1" s="79" t="s">
        <v>33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7" ht="31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7" ht="21" customHeight="1" x14ac:dyDescent="0.4">
      <c r="A3" s="2" t="s">
        <v>13</v>
      </c>
      <c r="B3" s="2"/>
      <c r="C3" s="2"/>
      <c r="D3" s="2"/>
      <c r="E3" s="2"/>
      <c r="F3" s="2"/>
      <c r="G3" s="2"/>
      <c r="H3" s="2"/>
      <c r="I3" s="10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13"/>
      <c r="Z3" s="13"/>
    </row>
    <row r="4" spans="1:27" ht="31.5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7" ht="21" customHeight="1" x14ac:dyDescent="0.4">
      <c r="A5" s="3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3" t="s">
        <v>15</v>
      </c>
      <c r="T5" s="13"/>
      <c r="U5" s="13"/>
      <c r="V5" s="13"/>
      <c r="W5" s="13"/>
      <c r="X5" s="13"/>
      <c r="Y5" s="13"/>
      <c r="Z5" s="13"/>
    </row>
    <row r="6" spans="1:27" ht="21" customHeight="1" x14ac:dyDescent="0.4">
      <c r="A6" s="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3"/>
      <c r="T6" s="13"/>
      <c r="U6" s="13"/>
      <c r="V6" s="13"/>
      <c r="W6" s="13"/>
      <c r="X6" s="13"/>
      <c r="Y6" s="13"/>
      <c r="Z6" s="13"/>
    </row>
    <row r="7" spans="1:27" s="11" customFormat="1" ht="21" customHeight="1" x14ac:dyDescent="0.4">
      <c r="A7" s="4" t="s">
        <v>24</v>
      </c>
      <c r="B7" s="4"/>
      <c r="C7" s="4"/>
      <c r="D7" s="4"/>
      <c r="E7" s="80"/>
      <c r="F7" s="80"/>
      <c r="G7" s="80"/>
      <c r="H7" s="80"/>
      <c r="I7" s="80"/>
      <c r="J7" s="4"/>
      <c r="K7" s="4" t="s">
        <v>25</v>
      </c>
      <c r="L7" s="4"/>
      <c r="M7" s="5"/>
      <c r="N7" s="5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7" s="11" customFormat="1" ht="21" customHeight="1" x14ac:dyDescent="0.4">
      <c r="A8" s="4" t="s">
        <v>24</v>
      </c>
      <c r="B8" s="4"/>
      <c r="C8" s="4"/>
      <c r="D8" s="4"/>
      <c r="E8" s="80"/>
      <c r="F8" s="80"/>
      <c r="G8" s="80"/>
      <c r="H8" s="80"/>
      <c r="I8" s="80"/>
      <c r="J8" s="4"/>
      <c r="K8" s="4" t="s">
        <v>25</v>
      </c>
      <c r="L8" s="4"/>
      <c r="M8" s="5"/>
      <c r="N8" s="5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7" s="11" customFormat="1" ht="21" customHeight="1" x14ac:dyDescent="0.4">
      <c r="A9" s="4" t="s">
        <v>24</v>
      </c>
      <c r="B9" s="4"/>
      <c r="C9" s="4"/>
      <c r="D9" s="4"/>
      <c r="E9" s="80"/>
      <c r="F9" s="80"/>
      <c r="G9" s="80"/>
      <c r="H9" s="80"/>
      <c r="I9" s="80"/>
      <c r="J9" s="4"/>
      <c r="K9" s="4" t="s">
        <v>25</v>
      </c>
      <c r="L9" s="4"/>
      <c r="M9" s="5"/>
      <c r="N9" s="5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7" ht="21" customHeigh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7" ht="21" customHeight="1" thickBot="1" x14ac:dyDescent="0.45">
      <c r="A11" s="3" t="s">
        <v>32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7" ht="9.75" customHeight="1" x14ac:dyDescent="0.4">
      <c r="A12" s="23"/>
      <c r="B12" s="24"/>
      <c r="C12" s="24"/>
      <c r="D12" s="24"/>
      <c r="E12" s="55" t="s">
        <v>35</v>
      </c>
      <c r="F12" s="55"/>
      <c r="G12" s="55"/>
      <c r="H12" s="55"/>
      <c r="I12" s="55"/>
      <c r="J12" s="55"/>
      <c r="K12" s="55"/>
      <c r="L12" s="55"/>
      <c r="M12" s="55"/>
      <c r="N12" s="25"/>
      <c r="O12" s="24"/>
      <c r="P12" s="24"/>
      <c r="Q12" s="24"/>
      <c r="R12" s="55" t="s">
        <v>36</v>
      </c>
      <c r="S12" s="55"/>
      <c r="T12" s="55"/>
      <c r="U12" s="55"/>
      <c r="V12" s="55"/>
      <c r="W12" s="55"/>
      <c r="X12" s="55"/>
      <c r="Y12" s="55"/>
      <c r="Z12" s="59"/>
    </row>
    <row r="13" spans="1:27" ht="18.75" x14ac:dyDescent="0.4">
      <c r="A13" s="61" t="s">
        <v>5</v>
      </c>
      <c r="B13" s="62"/>
      <c r="C13" s="63" t="s">
        <v>6</v>
      </c>
      <c r="D13" s="64"/>
      <c r="E13" s="56"/>
      <c r="F13" s="56"/>
      <c r="G13" s="56"/>
      <c r="H13" s="56"/>
      <c r="I13" s="56"/>
      <c r="J13" s="56"/>
      <c r="K13" s="56"/>
      <c r="L13" s="56"/>
      <c r="M13" s="56"/>
      <c r="N13" s="65" t="s">
        <v>5</v>
      </c>
      <c r="O13" s="62"/>
      <c r="P13" s="63" t="s">
        <v>6</v>
      </c>
      <c r="Q13" s="64"/>
      <c r="R13" s="56"/>
      <c r="S13" s="56"/>
      <c r="T13" s="56"/>
      <c r="U13" s="56"/>
      <c r="V13" s="56"/>
      <c r="W13" s="56"/>
      <c r="X13" s="56"/>
      <c r="Y13" s="56"/>
      <c r="Z13" s="60"/>
    </row>
    <row r="14" spans="1:27" ht="31.5" customHeight="1" x14ac:dyDescent="0.4">
      <c r="A14" s="35" t="s">
        <v>23</v>
      </c>
      <c r="B14" s="16"/>
      <c r="C14" s="66"/>
      <c r="D14" s="67"/>
      <c r="E14" s="26"/>
      <c r="F14" s="68"/>
      <c r="G14" s="68"/>
      <c r="H14" s="68"/>
      <c r="I14" s="68"/>
      <c r="J14" s="68"/>
      <c r="K14" s="69" t="s">
        <v>34</v>
      </c>
      <c r="L14" s="69"/>
      <c r="M14" s="27"/>
      <c r="N14" s="28"/>
      <c r="O14" s="16"/>
      <c r="P14" s="70" t="str">
        <f>IF(C14="","",C14)</f>
        <v/>
      </c>
      <c r="Q14" s="71"/>
      <c r="R14" s="21"/>
      <c r="S14" s="68"/>
      <c r="T14" s="68"/>
      <c r="U14" s="68"/>
      <c r="V14" s="68"/>
      <c r="W14" s="68"/>
      <c r="X14" s="68"/>
      <c r="Y14" s="49" t="str">
        <f>K14</f>
        <v>千円</v>
      </c>
      <c r="Z14" s="50"/>
      <c r="AA14" s="29"/>
    </row>
    <row r="15" spans="1:27" ht="31.5" customHeight="1" x14ac:dyDescent="0.4">
      <c r="A15" s="36" t="s">
        <v>23</v>
      </c>
      <c r="B15" s="16" t="str">
        <f>IF(B14="","",IF(C14=12,B14+1,B14))</f>
        <v/>
      </c>
      <c r="C15" s="66" t="str">
        <f>IF(C14="","",IF(C14=12,1,C14+1))</f>
        <v/>
      </c>
      <c r="D15" s="67"/>
      <c r="E15" s="30"/>
      <c r="F15" s="68"/>
      <c r="G15" s="68"/>
      <c r="H15" s="68"/>
      <c r="I15" s="68"/>
      <c r="J15" s="68"/>
      <c r="K15" s="51" t="str">
        <f>K14</f>
        <v>千円</v>
      </c>
      <c r="L15" s="51"/>
      <c r="M15" s="37" t="s">
        <v>10</v>
      </c>
      <c r="N15" s="31" t="str">
        <f>IF(N14="","",IF(AND(N14="h",P14&lt;=3),"H","R"))</f>
        <v/>
      </c>
      <c r="O15" s="16" t="str">
        <f>IF(O14="","",IF(AND(O14=31,P14&gt;=4),1,IF(P14=12,O14+1,O14)))</f>
        <v/>
      </c>
      <c r="P15" s="70" t="str">
        <f>IF(C15="","",C15)</f>
        <v/>
      </c>
      <c r="Q15" s="71"/>
      <c r="R15" s="22"/>
      <c r="S15" s="68"/>
      <c r="T15" s="68"/>
      <c r="U15" s="68"/>
      <c r="V15" s="68"/>
      <c r="W15" s="68"/>
      <c r="X15" s="68"/>
      <c r="Y15" s="51" t="str">
        <f>K14</f>
        <v>千円</v>
      </c>
      <c r="Z15" s="52"/>
      <c r="AA15" s="32" t="s">
        <v>37</v>
      </c>
    </row>
    <row r="16" spans="1:27" ht="31.5" customHeight="1" x14ac:dyDescent="0.4">
      <c r="A16" s="38" t="s">
        <v>23</v>
      </c>
      <c r="B16" s="16" t="str">
        <f>IF(B15="","",IF(C15=12,B15+1,B15))</f>
        <v/>
      </c>
      <c r="C16" s="66" t="str">
        <f>IF(C15="","",IF(C15=12,1,C15+1))</f>
        <v/>
      </c>
      <c r="D16" s="67"/>
      <c r="E16" s="26"/>
      <c r="F16" s="72"/>
      <c r="G16" s="72"/>
      <c r="H16" s="72"/>
      <c r="I16" s="72"/>
      <c r="J16" s="72"/>
      <c r="K16" s="76" t="str">
        <f>K14</f>
        <v>千円</v>
      </c>
      <c r="L16" s="76"/>
      <c r="M16" s="39" t="s">
        <v>10</v>
      </c>
      <c r="N16" s="31" t="str">
        <f>IF(N15="","",IF(AND(N15="h",P15&lt;=3),"H","R"))</f>
        <v/>
      </c>
      <c r="O16" s="16" t="str">
        <f>IF(O15="","",IF(AND(O15=31,P15&gt;=4),1,IF(P15=12,O15+1,O15)))</f>
        <v/>
      </c>
      <c r="P16" s="70" t="str">
        <f>IF(C16="","",C16)</f>
        <v/>
      </c>
      <c r="Q16" s="71"/>
      <c r="R16" s="21"/>
      <c r="S16" s="72"/>
      <c r="T16" s="72"/>
      <c r="U16" s="72"/>
      <c r="V16" s="72"/>
      <c r="W16" s="72"/>
      <c r="X16" s="72"/>
      <c r="Y16" s="51" t="str">
        <f>K14</f>
        <v>千円</v>
      </c>
      <c r="Z16" s="52"/>
      <c r="AA16" s="29" t="s">
        <v>38</v>
      </c>
    </row>
    <row r="17" spans="1:27" ht="31.5" customHeight="1" thickBot="1" x14ac:dyDescent="0.45">
      <c r="A17" s="73" t="s">
        <v>7</v>
      </c>
      <c r="B17" s="74"/>
      <c r="C17" s="74"/>
      <c r="D17" s="74"/>
      <c r="E17" s="34" t="s">
        <v>8</v>
      </c>
      <c r="F17" s="47">
        <f>SUM(F14:J16)</f>
        <v>0</v>
      </c>
      <c r="G17" s="47"/>
      <c r="H17" s="47"/>
      <c r="I17" s="47"/>
      <c r="J17" s="47"/>
      <c r="K17" s="53" t="str">
        <f>K14</f>
        <v>千円</v>
      </c>
      <c r="L17" s="53"/>
      <c r="M17" s="33"/>
      <c r="N17" s="75" t="s">
        <v>7</v>
      </c>
      <c r="O17" s="74"/>
      <c r="P17" s="74"/>
      <c r="Q17" s="74"/>
      <c r="R17" s="34" t="s">
        <v>9</v>
      </c>
      <c r="S17" s="47">
        <f>SUM(S14:X16)</f>
        <v>0</v>
      </c>
      <c r="T17" s="47"/>
      <c r="U17" s="47"/>
      <c r="V17" s="47"/>
      <c r="W17" s="47"/>
      <c r="X17" s="47"/>
      <c r="Y17" s="53" t="str">
        <f>K14</f>
        <v>千円</v>
      </c>
      <c r="Z17" s="54"/>
    </row>
    <row r="18" spans="1:27" ht="21" customHeight="1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 t="s">
        <v>11</v>
      </c>
      <c r="S18" s="13"/>
      <c r="T18" s="13"/>
      <c r="U18" s="13"/>
      <c r="V18" s="13"/>
      <c r="W18" s="13"/>
      <c r="X18" s="13"/>
      <c r="Y18" s="13"/>
      <c r="Z18" s="13"/>
    </row>
    <row r="19" spans="1:27" ht="21" customHeight="1" x14ac:dyDescent="0.4">
      <c r="A19" s="13"/>
      <c r="B19" s="44" t="s">
        <v>0</v>
      </c>
      <c r="C19" s="44"/>
      <c r="D19" s="45" t="s">
        <v>2</v>
      </c>
      <c r="E19" s="46" t="s">
        <v>3</v>
      </c>
      <c r="F19" s="45"/>
      <c r="G19" s="6"/>
      <c r="H19" s="6"/>
      <c r="I19" s="6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7" ht="21" customHeight="1" x14ac:dyDescent="0.4">
      <c r="A20" s="13"/>
      <c r="B20" s="45" t="s">
        <v>1</v>
      </c>
      <c r="C20" s="45"/>
      <c r="D20" s="45"/>
      <c r="E20" s="45"/>
      <c r="F20" s="45"/>
      <c r="G20" s="6"/>
      <c r="H20" s="6"/>
      <c r="I20" s="6"/>
      <c r="J20" s="13"/>
      <c r="K20" s="13"/>
      <c r="L20" s="78" t="s">
        <v>31</v>
      </c>
      <c r="M20" s="78"/>
      <c r="N20" s="78"/>
      <c r="O20" s="78"/>
      <c r="P20" s="78"/>
      <c r="Q20" s="48" t="str">
        <f>IFERROR(ROUNDDOWN((S17-F17)/S17*100,1),"")</f>
        <v/>
      </c>
      <c r="R20" s="48"/>
      <c r="S20" s="48"/>
      <c r="T20" s="8" t="s">
        <v>18</v>
      </c>
      <c r="U20" s="8"/>
      <c r="V20" s="8"/>
      <c r="W20" s="8"/>
      <c r="X20" s="14" t="s">
        <v>19</v>
      </c>
      <c r="Y20" s="14"/>
      <c r="Z20" s="9"/>
    </row>
    <row r="21" spans="1:27" ht="21" customHeight="1" x14ac:dyDescent="0.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2"/>
      <c r="Q21" s="15"/>
      <c r="R21" s="15"/>
      <c r="S21" s="12"/>
      <c r="T21" s="13"/>
      <c r="U21" s="13"/>
      <c r="V21" s="13"/>
      <c r="W21" s="13"/>
      <c r="X21" s="13"/>
      <c r="Y21" s="13"/>
      <c r="Z21" s="13"/>
    </row>
    <row r="22" spans="1:27" ht="21" customHeight="1" thickBot="1" x14ac:dyDescent="0.45">
      <c r="A22" s="3" t="s">
        <v>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7" ht="9.75" customHeight="1" x14ac:dyDescent="0.4">
      <c r="A23" s="23"/>
      <c r="B23" s="24"/>
      <c r="C23" s="24"/>
      <c r="D23" s="24"/>
      <c r="E23" s="55" t="s">
        <v>35</v>
      </c>
      <c r="F23" s="55"/>
      <c r="G23" s="55"/>
      <c r="H23" s="55"/>
      <c r="I23" s="55"/>
      <c r="J23" s="55"/>
      <c r="K23" s="55"/>
      <c r="L23" s="55"/>
      <c r="M23" s="55"/>
      <c r="N23" s="25"/>
      <c r="O23" s="24"/>
      <c r="P23" s="24"/>
      <c r="Q23" s="24"/>
      <c r="R23" s="55" t="s">
        <v>36</v>
      </c>
      <c r="S23" s="55"/>
      <c r="T23" s="55"/>
      <c r="U23" s="55"/>
      <c r="V23" s="55"/>
      <c r="W23" s="55"/>
      <c r="X23" s="55"/>
      <c r="Y23" s="55"/>
      <c r="Z23" s="59"/>
    </row>
    <row r="24" spans="1:27" ht="18.75" x14ac:dyDescent="0.4">
      <c r="A24" s="61" t="s">
        <v>5</v>
      </c>
      <c r="B24" s="62"/>
      <c r="C24" s="63" t="s">
        <v>6</v>
      </c>
      <c r="D24" s="64"/>
      <c r="E24" s="56"/>
      <c r="F24" s="56"/>
      <c r="G24" s="56"/>
      <c r="H24" s="56"/>
      <c r="I24" s="56"/>
      <c r="J24" s="56"/>
      <c r="K24" s="56"/>
      <c r="L24" s="56"/>
      <c r="M24" s="56"/>
      <c r="N24" s="65" t="s">
        <v>5</v>
      </c>
      <c r="O24" s="62"/>
      <c r="P24" s="63" t="s">
        <v>6</v>
      </c>
      <c r="Q24" s="64"/>
      <c r="R24" s="56"/>
      <c r="S24" s="56"/>
      <c r="T24" s="56"/>
      <c r="U24" s="56"/>
      <c r="V24" s="56"/>
      <c r="W24" s="56"/>
      <c r="X24" s="56"/>
      <c r="Y24" s="56"/>
      <c r="Z24" s="60"/>
    </row>
    <row r="25" spans="1:27" ht="31.5" customHeight="1" x14ac:dyDescent="0.4">
      <c r="A25" s="35" t="s">
        <v>23</v>
      </c>
      <c r="B25" s="16">
        <f>B14</f>
        <v>0</v>
      </c>
      <c r="C25" s="66">
        <f>C14</f>
        <v>0</v>
      </c>
      <c r="D25" s="67"/>
      <c r="E25" s="26"/>
      <c r="F25" s="68"/>
      <c r="G25" s="68"/>
      <c r="H25" s="68"/>
      <c r="I25" s="68"/>
      <c r="J25" s="68"/>
      <c r="K25" s="77" t="str">
        <f>K14</f>
        <v>千円</v>
      </c>
      <c r="L25" s="77"/>
      <c r="M25" s="27"/>
      <c r="N25" s="28">
        <f>N14</f>
        <v>0</v>
      </c>
      <c r="O25" s="16">
        <f>O14</f>
        <v>0</v>
      </c>
      <c r="P25" s="70" t="str">
        <f>P14</f>
        <v/>
      </c>
      <c r="Q25" s="71"/>
      <c r="R25" s="21"/>
      <c r="S25" s="68"/>
      <c r="T25" s="68"/>
      <c r="U25" s="68"/>
      <c r="V25" s="68"/>
      <c r="W25" s="68"/>
      <c r="X25" s="68"/>
      <c r="Y25" s="49" t="str">
        <f>K14</f>
        <v>千円</v>
      </c>
      <c r="Z25" s="50"/>
      <c r="AA25" s="29"/>
    </row>
    <row r="26" spans="1:27" ht="31.5" customHeight="1" x14ac:dyDescent="0.4">
      <c r="A26" s="36" t="s">
        <v>23</v>
      </c>
      <c r="B26" s="16" t="str">
        <f t="shared" ref="B26:C27" si="0">B15</f>
        <v/>
      </c>
      <c r="C26" s="66" t="str">
        <f t="shared" si="0"/>
        <v/>
      </c>
      <c r="D26" s="67"/>
      <c r="E26" s="30"/>
      <c r="F26" s="68"/>
      <c r="G26" s="68"/>
      <c r="H26" s="68"/>
      <c r="I26" s="68"/>
      <c r="J26" s="68"/>
      <c r="K26" s="51" t="str">
        <f>K14</f>
        <v>千円</v>
      </c>
      <c r="L26" s="51"/>
      <c r="M26" s="37" t="s">
        <v>10</v>
      </c>
      <c r="N26" s="28" t="str">
        <f t="shared" ref="N26:P27" si="1">N15</f>
        <v/>
      </c>
      <c r="O26" s="16" t="str">
        <f t="shared" si="1"/>
        <v/>
      </c>
      <c r="P26" s="70" t="str">
        <f t="shared" si="1"/>
        <v/>
      </c>
      <c r="Q26" s="71"/>
      <c r="R26" s="22"/>
      <c r="S26" s="68"/>
      <c r="T26" s="68"/>
      <c r="U26" s="68"/>
      <c r="V26" s="68"/>
      <c r="W26" s="68"/>
      <c r="X26" s="68"/>
      <c r="Y26" s="51" t="str">
        <f>K14</f>
        <v>千円</v>
      </c>
      <c r="Z26" s="52"/>
      <c r="AA26" s="32" t="s">
        <v>37</v>
      </c>
    </row>
    <row r="27" spans="1:27" ht="31.5" customHeight="1" x14ac:dyDescent="0.4">
      <c r="A27" s="38" t="s">
        <v>23</v>
      </c>
      <c r="B27" s="16" t="str">
        <f t="shared" si="0"/>
        <v/>
      </c>
      <c r="C27" s="66" t="str">
        <f>C16</f>
        <v/>
      </c>
      <c r="D27" s="67"/>
      <c r="E27" s="26"/>
      <c r="F27" s="72"/>
      <c r="G27" s="72"/>
      <c r="H27" s="72"/>
      <c r="I27" s="72"/>
      <c r="J27" s="72"/>
      <c r="K27" s="76" t="str">
        <f>K14</f>
        <v>千円</v>
      </c>
      <c r="L27" s="76"/>
      <c r="M27" s="39" t="s">
        <v>10</v>
      </c>
      <c r="N27" s="31" t="str">
        <f t="shared" si="1"/>
        <v/>
      </c>
      <c r="O27" s="16" t="str">
        <f t="shared" si="1"/>
        <v/>
      </c>
      <c r="P27" s="70" t="str">
        <f t="shared" si="1"/>
        <v/>
      </c>
      <c r="Q27" s="71"/>
      <c r="R27" s="21"/>
      <c r="S27" s="72"/>
      <c r="T27" s="72"/>
      <c r="U27" s="72"/>
      <c r="V27" s="72"/>
      <c r="W27" s="72"/>
      <c r="X27" s="72"/>
      <c r="Y27" s="51" t="str">
        <f>K14</f>
        <v>千円</v>
      </c>
      <c r="Z27" s="52"/>
      <c r="AA27" s="29" t="s">
        <v>38</v>
      </c>
    </row>
    <row r="28" spans="1:27" ht="31.5" customHeight="1" thickBot="1" x14ac:dyDescent="0.45">
      <c r="A28" s="73" t="s">
        <v>7</v>
      </c>
      <c r="B28" s="74"/>
      <c r="C28" s="74"/>
      <c r="D28" s="74"/>
      <c r="E28" s="34" t="s">
        <v>41</v>
      </c>
      <c r="F28" s="47">
        <f>SUM(F25:J27)</f>
        <v>0</v>
      </c>
      <c r="G28" s="47"/>
      <c r="H28" s="47"/>
      <c r="I28" s="47"/>
      <c r="J28" s="47"/>
      <c r="K28" s="53" t="str">
        <f>K25</f>
        <v>千円</v>
      </c>
      <c r="L28" s="53"/>
      <c r="M28" s="33"/>
      <c r="N28" s="75" t="s">
        <v>7</v>
      </c>
      <c r="O28" s="74"/>
      <c r="P28" s="74"/>
      <c r="Q28" s="74"/>
      <c r="R28" s="34" t="s">
        <v>42</v>
      </c>
      <c r="S28" s="47">
        <f>SUM(S25:X27)</f>
        <v>0</v>
      </c>
      <c r="T28" s="47"/>
      <c r="U28" s="47"/>
      <c r="V28" s="47"/>
      <c r="W28" s="47"/>
      <c r="X28" s="47"/>
      <c r="Y28" s="53" t="str">
        <f>K14</f>
        <v>千円</v>
      </c>
      <c r="Z28" s="54"/>
    </row>
    <row r="29" spans="1:27" ht="21" customHeight="1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 t="s">
        <v>11</v>
      </c>
      <c r="S29" s="13"/>
      <c r="T29" s="13"/>
      <c r="U29" s="13"/>
      <c r="V29" s="13"/>
      <c r="W29" s="13"/>
      <c r="X29" s="13"/>
      <c r="Y29" s="13"/>
      <c r="Z29" s="13"/>
    </row>
    <row r="30" spans="1:27" ht="21" customHeight="1" x14ac:dyDescent="0.4">
      <c r="A30" s="13"/>
      <c r="B30" s="44" t="s">
        <v>29</v>
      </c>
      <c r="C30" s="44"/>
      <c r="D30" s="45" t="s">
        <v>2</v>
      </c>
      <c r="E30" s="46" t="s">
        <v>3</v>
      </c>
      <c r="F30" s="45"/>
      <c r="G30" s="6"/>
      <c r="H30" s="6"/>
      <c r="I30" s="6"/>
      <c r="J30" s="19"/>
      <c r="K30" s="18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7" ht="21" customHeight="1" x14ac:dyDescent="0.4">
      <c r="A31" s="13"/>
      <c r="B31" s="45" t="s">
        <v>28</v>
      </c>
      <c r="C31" s="45"/>
      <c r="D31" s="45"/>
      <c r="E31" s="45"/>
      <c r="F31" s="45"/>
      <c r="G31" s="6"/>
      <c r="H31" s="6"/>
      <c r="I31" s="6"/>
      <c r="J31" s="18"/>
      <c r="K31" s="18"/>
      <c r="L31" s="17"/>
      <c r="M31" s="78" t="s">
        <v>27</v>
      </c>
      <c r="N31" s="78"/>
      <c r="O31" s="78"/>
      <c r="P31" s="78"/>
      <c r="Q31" s="48" t="str">
        <f>IFERROR(ROUNDDOWN((S28-F28)/S28*100,1),"")</f>
        <v/>
      </c>
      <c r="R31" s="48"/>
      <c r="S31" s="48"/>
      <c r="T31" s="8" t="s">
        <v>26</v>
      </c>
      <c r="U31" s="8"/>
      <c r="V31" s="8"/>
      <c r="W31" s="8"/>
      <c r="X31" s="14" t="s">
        <v>19</v>
      </c>
      <c r="Y31" s="14"/>
      <c r="Z31" s="14"/>
    </row>
    <row r="32" spans="1:27" ht="21" customHeight="1" x14ac:dyDescent="0.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1" customHeight="1" x14ac:dyDescent="0.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1" customHeight="1" x14ac:dyDescent="0.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1" customHeight="1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</sheetData>
  <sheetProtection sheet="1" selectLockedCells="1"/>
  <mergeCells count="80">
    <mergeCell ref="E9:I9"/>
    <mergeCell ref="O9:Z9"/>
    <mergeCell ref="B19:C19"/>
    <mergeCell ref="B20:C20"/>
    <mergeCell ref="D19:D20"/>
    <mergeCell ref="E19:F20"/>
    <mergeCell ref="L20:P20"/>
    <mergeCell ref="Q20:S20"/>
    <mergeCell ref="E12:M13"/>
    <mergeCell ref="R12:Z13"/>
    <mergeCell ref="A13:B13"/>
    <mergeCell ref="C13:D13"/>
    <mergeCell ref="N13:O13"/>
    <mergeCell ref="P13:Q13"/>
    <mergeCell ref="Y14:Z14"/>
    <mergeCell ref="C15:D15"/>
    <mergeCell ref="A1:Z1"/>
    <mergeCell ref="J3:X3"/>
    <mergeCell ref="E7:I7"/>
    <mergeCell ref="O7:Z7"/>
    <mergeCell ref="E8:I8"/>
    <mergeCell ref="O8:Z8"/>
    <mergeCell ref="Q31:S31"/>
    <mergeCell ref="Y25:Z25"/>
    <mergeCell ref="Y26:Z26"/>
    <mergeCell ref="Y27:Z27"/>
    <mergeCell ref="Y28:Z28"/>
    <mergeCell ref="B30:C30"/>
    <mergeCell ref="D30:D31"/>
    <mergeCell ref="E30:F31"/>
    <mergeCell ref="B31:C31"/>
    <mergeCell ref="M31:P31"/>
    <mergeCell ref="F15:J15"/>
    <mergeCell ref="K15:L15"/>
    <mergeCell ref="P15:Q15"/>
    <mergeCell ref="S15:X15"/>
    <mergeCell ref="Y15:Z15"/>
    <mergeCell ref="C14:D14"/>
    <mergeCell ref="F14:J14"/>
    <mergeCell ref="K14:L14"/>
    <mergeCell ref="P14:Q14"/>
    <mergeCell ref="S14:X14"/>
    <mergeCell ref="Y16:Z16"/>
    <mergeCell ref="A17:D17"/>
    <mergeCell ref="F17:J17"/>
    <mergeCell ref="K17:L17"/>
    <mergeCell ref="N17:Q17"/>
    <mergeCell ref="S17:X17"/>
    <mergeCell ref="Y17:Z17"/>
    <mergeCell ref="C16:D16"/>
    <mergeCell ref="F16:J16"/>
    <mergeCell ref="K16:L16"/>
    <mergeCell ref="P16:Q16"/>
    <mergeCell ref="S16:X16"/>
    <mergeCell ref="E23:M24"/>
    <mergeCell ref="R23:Z24"/>
    <mergeCell ref="A24:B24"/>
    <mergeCell ref="C24:D24"/>
    <mergeCell ref="N24:O24"/>
    <mergeCell ref="P24:Q24"/>
    <mergeCell ref="C25:D25"/>
    <mergeCell ref="F25:J25"/>
    <mergeCell ref="K25:L25"/>
    <mergeCell ref="P25:Q25"/>
    <mergeCell ref="S25:X25"/>
    <mergeCell ref="C26:D26"/>
    <mergeCell ref="F26:J26"/>
    <mergeCell ref="K26:L26"/>
    <mergeCell ref="P26:Q26"/>
    <mergeCell ref="S26:X26"/>
    <mergeCell ref="C27:D27"/>
    <mergeCell ref="F27:J27"/>
    <mergeCell ref="K27:L27"/>
    <mergeCell ref="P27:Q27"/>
    <mergeCell ref="S27:X27"/>
    <mergeCell ref="A28:D28"/>
    <mergeCell ref="F28:J28"/>
    <mergeCell ref="K28:L28"/>
    <mergeCell ref="N28:Q28"/>
    <mergeCell ref="S28:X28"/>
  </mergeCells>
  <phoneticPr fontId="2"/>
  <conditionalFormatting sqref="J3:X3">
    <cfRule type="cellIs" dxfId="14" priority="43" operator="equal">
      <formula>""</formula>
    </cfRule>
  </conditionalFormatting>
  <conditionalFormatting sqref="J3:X3">
    <cfRule type="cellIs" dxfId="13" priority="37" operator="equal">
      <formula>""</formula>
    </cfRule>
  </conditionalFormatting>
  <conditionalFormatting sqref="F14:J16">
    <cfRule type="cellIs" dxfId="12" priority="17" operator="equal">
      <formula>""</formula>
    </cfRule>
  </conditionalFormatting>
  <conditionalFormatting sqref="S14:X16">
    <cfRule type="cellIs" dxfId="11" priority="16" operator="equal">
      <formula>""</formula>
    </cfRule>
  </conditionalFormatting>
  <conditionalFormatting sqref="B14:D14 N14:O14">
    <cfRule type="cellIs" dxfId="10" priority="15" operator="equal">
      <formula>""</formula>
    </cfRule>
  </conditionalFormatting>
  <conditionalFormatting sqref="B15:D16">
    <cfRule type="cellIs" dxfId="9" priority="14" operator="equal">
      <formula>""</formula>
    </cfRule>
  </conditionalFormatting>
  <conditionalFormatting sqref="N15:O16">
    <cfRule type="cellIs" dxfId="8" priority="13" operator="equal">
      <formula>""</formula>
    </cfRule>
  </conditionalFormatting>
  <conditionalFormatting sqref="K14:L14">
    <cfRule type="cellIs" dxfId="7" priority="12" operator="equal">
      <formula>""</formula>
    </cfRule>
  </conditionalFormatting>
  <conditionalFormatting sqref="K14:L14">
    <cfRule type="cellIs" dxfId="6" priority="11" operator="equal">
      <formula>""</formula>
    </cfRule>
  </conditionalFormatting>
  <conditionalFormatting sqref="F25:J27">
    <cfRule type="cellIs" dxfId="5" priority="10" operator="equal">
      <formula>""</formula>
    </cfRule>
  </conditionalFormatting>
  <conditionalFormatting sqref="S25:X27">
    <cfRule type="cellIs" dxfId="4" priority="9" operator="equal">
      <formula>""</formula>
    </cfRule>
  </conditionalFormatting>
  <conditionalFormatting sqref="K25:L25">
    <cfRule type="cellIs" dxfId="3" priority="5" operator="equal">
      <formula>""</formula>
    </cfRule>
  </conditionalFormatting>
  <conditionalFormatting sqref="K25:L25">
    <cfRule type="cellIs" dxfId="2" priority="4" operator="equal">
      <formula>""</formula>
    </cfRule>
  </conditionalFormatting>
  <conditionalFormatting sqref="Q31:S31">
    <cfRule type="cellIs" dxfId="1" priority="3" operator="lessThan">
      <formula>5</formula>
    </cfRule>
  </conditionalFormatting>
  <conditionalFormatting sqref="Q20:S20">
    <cfRule type="cellIs" dxfId="0" priority="1" operator="lessThan">
      <formula>5</formula>
    </cfRule>
  </conditionalFormatting>
  <dataValidations count="14">
    <dataValidation imeMode="halfAlpha" allowBlank="1" showInputMessage="1" showErrorMessage="1" sqref="E7:I9 S14:X16 F15:J16 S25:X27 F26:J27"/>
    <dataValidation type="list" allowBlank="1" showInputMessage="1" showErrorMessage="1" sqref="A14:A16 A25:A27">
      <formula1>"R"</formula1>
    </dataValidation>
    <dataValidation type="list" allowBlank="1" showInputMessage="1" showErrorMessage="1" sqref="N14:N16">
      <formula1>"H,R"</formula1>
    </dataValidation>
    <dataValidation type="list" allowBlank="1" showInputMessage="1" sqref="B15:B16 B26:B27">
      <formula1>"5,6,7,8"</formula1>
    </dataValidation>
    <dataValidation type="list" allowBlank="1" showInputMessage="1" sqref="O14">
      <formula1>"31,1,2,3,4,5"</formula1>
    </dataValidation>
    <dataValidation type="list" allowBlank="1" showInputMessage="1" sqref="C15:D16 C26:D27">
      <formula1>"1,2,3,4,5,6,7,8,9,10,11,12"</formula1>
    </dataValidation>
    <dataValidation type="list" imeMode="halfAlpha" allowBlank="1" showInputMessage="1" sqref="P14:Q16">
      <formula1>"1,2,3,4,5,6,7,8,9,10,11,12"</formula1>
    </dataValidation>
    <dataValidation type="list" imeMode="halfAlpha" allowBlank="1" showInputMessage="1" sqref="O15:O16">
      <formula1>"31,1,2,3,4,5"</formula1>
    </dataValidation>
    <dataValidation type="list" allowBlank="1" showInputMessage="1" prompt="最近１カ月(年)" sqref="B14 B25">
      <formula1>"5,6,7,8"</formula1>
    </dataValidation>
    <dataValidation type="list" allowBlank="1" showInputMessage="1" prompt="最近１カ月(月)" sqref="C14:D14 C25:D25">
      <formula1>"1,2,3,4,5,6,7,8,9,10,11,12"</formula1>
    </dataValidation>
    <dataValidation imeMode="halfAlpha" allowBlank="1" showInputMessage="1" showErrorMessage="1" prompt="最近１カ月(売上高)" sqref="F14:J14 F25:J25"/>
    <dataValidation type="list" allowBlank="1" showInputMessage="1" showErrorMessage="1" prompt="プルダウンから“円”または“千円”を選択できます" sqref="K14:L14">
      <formula1>"　,円,千円"</formula1>
    </dataValidation>
    <dataValidation allowBlank="1" showInputMessage="1" sqref="N25:Q27"/>
    <dataValidation imeMode="hiragana" allowBlank="1" showInputMessage="1" showErrorMessage="1" sqref="J3:X3 O7:Z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5号認定確認書</vt:lpstr>
      <vt:lpstr>5号認定確認書（複数業種）</vt:lpstr>
      <vt:lpstr>'5号認定確認書'!Print_Area</vt:lpstr>
      <vt:lpstr>'5号認定確認書（複数業種）'!Print_Area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 政希</dc:creator>
  <cp:lastModifiedBy>篠塚 佳子</cp:lastModifiedBy>
  <cp:lastPrinted>2024-01-24T02:51:46Z</cp:lastPrinted>
  <dcterms:created xsi:type="dcterms:W3CDTF">2020-04-14T01:33:45Z</dcterms:created>
  <dcterms:modified xsi:type="dcterms:W3CDTF">2024-01-25T00:27:54Z</dcterms:modified>
</cp:coreProperties>
</file>