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５号　イー②" sheetId="2" r:id="rId1"/>
    <sheet name="５号　イー② (記入例)"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2" l="1"/>
  <c r="E19" i="2"/>
  <c r="G29" i="2"/>
  <c r="E29" i="2"/>
  <c r="G11" i="2"/>
  <c r="H11" i="2" s="1"/>
  <c r="G36" i="2" l="1"/>
  <c r="G37" i="2" s="1"/>
  <c r="G33" i="2"/>
  <c r="G34" i="2" s="1"/>
  <c r="G22" i="2"/>
  <c r="G23" i="2" s="1"/>
  <c r="H8" i="2"/>
  <c r="H9" i="2"/>
  <c r="H10" i="2"/>
  <c r="H7" i="2"/>
  <c r="G22" i="3"/>
  <c r="G29" i="3" l="1"/>
  <c r="E29" i="3"/>
  <c r="E19" i="3"/>
  <c r="G19" i="3"/>
  <c r="G36" i="3" s="1"/>
  <c r="G11" i="3"/>
  <c r="G33" i="3" l="1"/>
  <c r="H11" i="3"/>
  <c r="H7" i="3"/>
  <c r="H8" i="3"/>
  <c r="H9" i="3"/>
</calcChain>
</file>

<file path=xl/sharedStrings.xml><?xml version="1.0" encoding="utf-8"?>
<sst xmlns="http://schemas.openxmlformats.org/spreadsheetml/2006/main" count="94" uniqueCount="42">
  <si>
    <t>法人名又は事業主名：</t>
    <rPh sb="0" eb="2">
      <t>ホウジン</t>
    </rPh>
    <rPh sb="2" eb="3">
      <t>メイ</t>
    </rPh>
    <rPh sb="3" eb="4">
      <t>マタ</t>
    </rPh>
    <rPh sb="5" eb="9">
      <t>ジギョウヌシメイ</t>
    </rPh>
    <phoneticPr fontId="3"/>
  </si>
  <si>
    <t>年</t>
    <rPh sb="0" eb="1">
      <t>ネン</t>
    </rPh>
    <phoneticPr fontId="3"/>
  </si>
  <si>
    <t>月</t>
    <rPh sb="0" eb="1">
      <t>ツキ</t>
    </rPh>
    <phoneticPr fontId="3"/>
  </si>
  <si>
    <t>計</t>
    <rPh sb="0" eb="1">
      <t>ケイ</t>
    </rPh>
    <phoneticPr fontId="3"/>
  </si>
  <si>
    <t>Ａ：</t>
    <phoneticPr fontId="3"/>
  </si>
  <si>
    <t>B：</t>
    <phoneticPr fontId="3"/>
  </si>
  <si>
    <t xml:space="preserve">細分類業種名 </t>
    <phoneticPr fontId="3"/>
  </si>
  <si>
    <t>細分類番号
（４桁）</t>
    <rPh sb="0" eb="1">
      <t>サイ</t>
    </rPh>
    <rPh sb="1" eb="3">
      <t>ブンルイ</t>
    </rPh>
    <rPh sb="3" eb="5">
      <t>バンゴウ</t>
    </rPh>
    <rPh sb="8" eb="9">
      <t>ケタ</t>
    </rPh>
    <phoneticPr fontId="3"/>
  </si>
  <si>
    <t>≧５％</t>
    <phoneticPr fontId="3"/>
  </si>
  <si>
    <t>企業全体の売上高</t>
    <rPh sb="0" eb="4">
      <t>キギョウゼンタイ</t>
    </rPh>
    <rPh sb="5" eb="8">
      <t>ウリアゲダカ</t>
    </rPh>
    <phoneticPr fontId="3"/>
  </si>
  <si>
    <t>構成比</t>
    <phoneticPr fontId="3"/>
  </si>
  <si>
    <t>最近1年間の
売上高</t>
    <rPh sb="0" eb="2">
      <t>サイキン</t>
    </rPh>
    <rPh sb="3" eb="5">
      <t>ネンカン</t>
    </rPh>
    <rPh sb="7" eb="9">
      <t>ウリアゲ</t>
    </rPh>
    <rPh sb="9" eb="10">
      <t>ダカ</t>
    </rPh>
    <phoneticPr fontId="3"/>
  </si>
  <si>
    <t>指定業種
（〇印）</t>
    <rPh sb="0" eb="4">
      <t>シテイギョウシュ</t>
    </rPh>
    <rPh sb="7" eb="8">
      <t>イン</t>
    </rPh>
    <phoneticPr fontId="3"/>
  </si>
  <si>
    <t>（１）営んでいる事業が属する業種及びその指定状況</t>
    <rPh sb="3" eb="4">
      <t>イトナ</t>
    </rPh>
    <rPh sb="8" eb="10">
      <t>ジギョウ</t>
    </rPh>
    <rPh sb="11" eb="12">
      <t>ゾク</t>
    </rPh>
    <rPh sb="14" eb="16">
      <t>ギョウシュ</t>
    </rPh>
    <rPh sb="16" eb="17">
      <t>オヨ</t>
    </rPh>
    <rPh sb="20" eb="24">
      <t>シテイジョウキョウ</t>
    </rPh>
    <phoneticPr fontId="3"/>
  </si>
  <si>
    <t>（２）最近3か月間の売上高</t>
    <rPh sb="10" eb="13">
      <t>ウリアゲダカ</t>
    </rPh>
    <phoneticPr fontId="3"/>
  </si>
  <si>
    <t>（３）前年等の同期（3か月間）の売上高</t>
    <rPh sb="3" eb="6">
      <t>ゼンネントウ</t>
    </rPh>
    <rPh sb="7" eb="9">
      <t>ドウキ</t>
    </rPh>
    <phoneticPr fontId="3"/>
  </si>
  <si>
    <t>a：</t>
    <phoneticPr fontId="3"/>
  </si>
  <si>
    <t>b</t>
    <phoneticPr fontId="3"/>
  </si>
  <si>
    <t>(a)／(A)</t>
    <phoneticPr fontId="3"/>
  </si>
  <si>
    <t xml:space="preserve">   最近3か月間における企業全体の売上高に占める指定業種の売上高の割合</t>
    <rPh sb="13" eb="15">
      <t>キギョウ</t>
    </rPh>
    <rPh sb="15" eb="17">
      <t>ゼンタイ</t>
    </rPh>
    <rPh sb="18" eb="21">
      <t>ウリアゲダカ</t>
    </rPh>
    <rPh sb="22" eb="23">
      <t>シ</t>
    </rPh>
    <rPh sb="25" eb="29">
      <t>シテイギョウシュ</t>
    </rPh>
    <rPh sb="30" eb="33">
      <t>ウリアゲダカ</t>
    </rPh>
    <rPh sb="34" eb="36">
      <t>ワリアイ</t>
    </rPh>
    <phoneticPr fontId="3"/>
  </si>
  <si>
    <t>指定業種の売上高(円）</t>
    <rPh sb="0" eb="4">
      <t>シテイギョウシュ</t>
    </rPh>
    <rPh sb="5" eb="8">
      <t>ウリアゲダカ</t>
    </rPh>
    <rPh sb="9" eb="10">
      <t>エン</t>
    </rPh>
    <phoneticPr fontId="3"/>
  </si>
  <si>
    <t>企業全体の売上高（円）</t>
    <rPh sb="0" eb="2">
      <t>キギョウ</t>
    </rPh>
    <rPh sb="2" eb="4">
      <t>ゼンタイ</t>
    </rPh>
    <rPh sb="9" eb="10">
      <t>エン</t>
    </rPh>
    <phoneticPr fontId="3"/>
  </si>
  <si>
    <t>指定業種の減少率</t>
    <rPh sb="0" eb="4">
      <t>シテイギョウシュ</t>
    </rPh>
    <rPh sb="5" eb="8">
      <t>ゲンショウリツ</t>
    </rPh>
    <phoneticPr fontId="3"/>
  </si>
  <si>
    <t>（４）最近3か月間と前年等の同期の売上高の比較</t>
    <rPh sb="3" eb="5">
      <t>サイキン</t>
    </rPh>
    <rPh sb="7" eb="9">
      <t>ゲツカン</t>
    </rPh>
    <rPh sb="10" eb="12">
      <t>ゼンネン</t>
    </rPh>
    <rPh sb="12" eb="13">
      <t>トウ</t>
    </rPh>
    <rPh sb="14" eb="16">
      <t>ドウキ</t>
    </rPh>
    <rPh sb="17" eb="19">
      <t>ウリアゲ</t>
    </rPh>
    <rPh sb="19" eb="20">
      <t>ダカ</t>
    </rPh>
    <rPh sb="21" eb="23">
      <t>ヒカク</t>
    </rPh>
    <phoneticPr fontId="3"/>
  </si>
  <si>
    <t>企業全体の減少率</t>
    <rPh sb="0" eb="4">
      <t>キギョウゼンタイ</t>
    </rPh>
    <rPh sb="5" eb="8">
      <t>ゲンショウリツ</t>
    </rPh>
    <phoneticPr fontId="3"/>
  </si>
  <si>
    <t>（ｂ－a）／（ｂ）</t>
    <phoneticPr fontId="3"/>
  </si>
  <si>
    <t>（B－A）／（B）</t>
    <phoneticPr fontId="3"/>
  </si>
  <si>
    <t xml:space="preserve">  ×１００　</t>
    <phoneticPr fontId="3"/>
  </si>
  <si>
    <t>＝</t>
    <phoneticPr fontId="3"/>
  </si>
  <si>
    <t>鮮魚小売業</t>
    <rPh sb="0" eb="2">
      <t>センギョ</t>
    </rPh>
    <rPh sb="2" eb="4">
      <t>コウ</t>
    </rPh>
    <rPh sb="4" eb="5">
      <t>ギョウ</t>
    </rPh>
    <phoneticPr fontId="3"/>
  </si>
  <si>
    <t>０９９６</t>
    <phoneticPr fontId="3"/>
  </si>
  <si>
    <t>５８４１</t>
    <phoneticPr fontId="3"/>
  </si>
  <si>
    <t>そう菜製造業</t>
    <rPh sb="2" eb="3">
      <t>ナ</t>
    </rPh>
    <rPh sb="3" eb="6">
      <t>セイゾウギョウ</t>
    </rPh>
    <phoneticPr fontId="3"/>
  </si>
  <si>
    <t>〇</t>
    <phoneticPr fontId="3"/>
  </si>
  <si>
    <t>７６５１</t>
    <phoneticPr fontId="3"/>
  </si>
  <si>
    <t>酒場、ビヤホール</t>
    <rPh sb="0" eb="2">
      <t>サカバ</t>
    </rPh>
    <phoneticPr fontId="3"/>
  </si>
  <si>
    <t>最近1年間（直近期）の
売上高（円）</t>
    <rPh sb="0" eb="2">
      <t>サイキン</t>
    </rPh>
    <rPh sb="3" eb="5">
      <t>ネンカン</t>
    </rPh>
    <rPh sb="6" eb="9">
      <t>チョッキンキ</t>
    </rPh>
    <rPh sb="12" eb="14">
      <t>ウリアゲ</t>
    </rPh>
    <rPh sb="14" eb="15">
      <t>ダカ</t>
    </rPh>
    <rPh sb="16" eb="17">
      <t>エン</t>
    </rPh>
    <phoneticPr fontId="3"/>
  </si>
  <si>
    <t>㈱◇◇◇◇◇水産</t>
    <rPh sb="6" eb="8">
      <t>スイサン</t>
    </rPh>
    <phoneticPr fontId="3"/>
  </si>
  <si>
    <t>５号認定確認書（イー②）</t>
    <rPh sb="1" eb="7">
      <t>ゴウニンテイカクニンショ</t>
    </rPh>
    <phoneticPr fontId="3"/>
  </si>
  <si>
    <r>
      <t>※</t>
    </r>
    <r>
      <rPr>
        <sz val="11"/>
        <color theme="1"/>
        <rFont val="游ゴシック"/>
        <family val="3"/>
        <charset val="128"/>
        <scheme val="minor"/>
      </rPr>
      <t>業種欄には、日本標準産業分類の細分類番号と細分類業種名を記載</t>
    </r>
    <r>
      <rPr>
        <b/>
        <sz val="11"/>
        <color theme="1"/>
        <rFont val="游ゴシック"/>
        <family val="3"/>
        <charset val="128"/>
        <scheme val="minor"/>
      </rPr>
      <t xml:space="preserve">
※本確認書（イ－②）は､指定業種と指定業種に属さない事業を行っている場合に使用する。</t>
    </r>
    <rPh sb="44" eb="48">
      <t>シテイギョウシュ</t>
    </rPh>
    <rPh sb="49" eb="53">
      <t>シテイギョウシュ</t>
    </rPh>
    <rPh sb="54" eb="55">
      <t>ゾク</t>
    </rPh>
    <rPh sb="61" eb="62">
      <t>オコナ</t>
    </rPh>
    <rPh sb="66" eb="68">
      <t>バアイ</t>
    </rPh>
    <phoneticPr fontId="3"/>
  </si>
  <si>
    <t>【記入例】　　　　　　　　　５号認定確認書（イー②）</t>
    <rPh sb="1" eb="4">
      <t>キニュウレイ</t>
    </rPh>
    <rPh sb="15" eb="21">
      <t>ゴウニンテイカクニンショ</t>
    </rPh>
    <phoneticPr fontId="3"/>
  </si>
  <si>
    <t>：記入箇所</t>
    <rPh sb="1" eb="5">
      <t>キニュウカショ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</si>
</sst>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x14ac:knownFonts="1">
    <font>
      <sz val="11"/>
      <color theme="1"/>
      <name val="游ゴシック"/>
      <family val="2"/>
      <scheme val="minor"/>
    </font>
    <font>
      <sz val="11"/>
      <color theme="1"/>
      <name val="游ゴシック"/>
      <family val="2"/>
      <scheme val="minor"/>
    </font>
    <font>
      <b/>
      <sz val="11"/>
      <color theme="0"/>
      <name val="游ゴシック"/>
      <family val="2"/>
      <charset val="128"/>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14"/>
      <color theme="1"/>
      <name val="游ゴシック"/>
      <family val="2"/>
      <scheme val="minor"/>
    </font>
    <font>
      <sz val="14"/>
      <color theme="1"/>
      <name val="游ゴシック"/>
      <family val="3"/>
      <charset val="128"/>
      <scheme val="minor"/>
    </font>
    <font>
      <b/>
      <sz val="14"/>
      <color theme="0"/>
      <name val="游ゴシック"/>
      <family val="2"/>
      <charset val="128"/>
      <scheme val="minor"/>
    </font>
    <font>
      <b/>
      <sz val="14"/>
      <color theme="0"/>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6"/>
      <color theme="1"/>
      <name val="游ゴシック"/>
      <family val="3"/>
      <charset val="128"/>
      <scheme val="minor"/>
    </font>
    <font>
      <sz val="14"/>
      <color theme="1"/>
      <name val="HGP創英角ｺﾞｼｯｸUB"/>
      <family val="3"/>
      <charset val="128"/>
    </font>
    <font>
      <sz val="12"/>
      <color theme="1"/>
      <name val="HGP創英角ｺﾞｼｯｸUB"/>
      <family val="3"/>
      <charset val="128"/>
    </font>
    <font>
      <sz val="16"/>
      <color theme="1"/>
      <name val="HGP創英角ｺﾞｼｯｸUB"/>
      <family val="3"/>
      <charset val="128"/>
    </font>
    <font>
      <sz val="18"/>
      <color theme="1"/>
      <name val="游ゴシック"/>
      <family val="2"/>
      <scheme val="minor"/>
    </font>
  </fonts>
  <fills count="4">
    <fill>
      <patternFill patternType="none"/>
    </fill>
    <fill>
      <patternFill patternType="gray125"/>
    </fill>
    <fill>
      <patternFill patternType="solid">
        <fgColor rgb="FFA5A5A5"/>
      </patternFill>
    </fill>
    <fill>
      <patternFill patternType="solid">
        <fgColor theme="8" tint="0.79998168889431442"/>
        <bgColor indexed="64"/>
      </patternFill>
    </fill>
  </fills>
  <borders count="29">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thin">
        <color indexed="64"/>
      </right>
      <top style="double">
        <color rgb="FF3F3F3F"/>
      </top>
      <bottom style="double">
        <color rgb="FF3F3F3F"/>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xf numFmtId="9" fontId="1" fillId="0" borderId="0" applyFont="0" applyFill="0" applyBorder="0" applyAlignment="0" applyProtection="0">
      <alignment vertical="center"/>
    </xf>
    <xf numFmtId="0" fontId="2" fillId="2" borderId="1" applyNumberFormat="0" applyAlignment="0" applyProtection="0">
      <alignment vertical="center"/>
    </xf>
    <xf numFmtId="38" fontId="1" fillId="0" borderId="0" applyFont="0" applyFill="0" applyBorder="0" applyAlignment="0" applyProtection="0">
      <alignment vertical="center"/>
    </xf>
  </cellStyleXfs>
  <cellXfs count="115">
    <xf numFmtId="0" fontId="0" fillId="0" borderId="0" xfId="0"/>
    <xf numFmtId="0" fontId="4" fillId="0" borderId="0" xfId="0" applyFont="1"/>
    <xf numFmtId="0" fontId="6" fillId="0" borderId="0" xfId="0" applyFont="1"/>
    <xf numFmtId="0" fontId="0" fillId="0" borderId="6" xfId="0" applyBorder="1"/>
    <xf numFmtId="0" fontId="0" fillId="0" borderId="12" xfId="0" applyBorder="1"/>
    <xf numFmtId="0" fontId="0" fillId="0" borderId="0" xfId="0" applyBorder="1" applyAlignment="1"/>
    <xf numFmtId="0" fontId="0" fillId="0" borderId="3" xfId="0" applyBorder="1" applyAlignment="1">
      <alignment horizontal="center" vertical="center" wrapText="1"/>
    </xf>
    <xf numFmtId="0" fontId="10" fillId="0" borderId="0" xfId="0" applyFont="1" applyAlignment="1">
      <alignment wrapText="1"/>
    </xf>
    <xf numFmtId="0" fontId="0" fillId="0" borderId="0" xfId="0" applyFont="1" applyBorder="1" applyAlignment="1">
      <alignment horizontal="left" wrapText="1"/>
    </xf>
    <xf numFmtId="0" fontId="4" fillId="0" borderId="6" xfId="0" applyFont="1" applyBorder="1"/>
    <xf numFmtId="0" fontId="0" fillId="0" borderId="0" xfId="0" applyAlignment="1">
      <alignment horizontal="left" vertical="center"/>
    </xf>
    <xf numFmtId="0" fontId="0" fillId="0" borderId="19" xfId="0" applyBorder="1"/>
    <xf numFmtId="0" fontId="0" fillId="0" borderId="18" xfId="0" applyBorder="1"/>
    <xf numFmtId="0" fontId="9" fillId="0" borderId="0" xfId="2" applyFont="1" applyFill="1" applyBorder="1" applyAlignment="1"/>
    <xf numFmtId="0" fontId="0" fillId="0" borderId="0" xfId="0"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vertical="center"/>
    </xf>
    <xf numFmtId="0" fontId="6" fillId="0" borderId="2" xfId="0" applyFont="1" applyBorder="1"/>
    <xf numFmtId="0" fontId="7" fillId="0" borderId="2" xfId="0" applyFont="1" applyBorder="1"/>
    <xf numFmtId="0" fontId="12" fillId="0" borderId="2" xfId="0" applyFont="1" applyBorder="1"/>
    <xf numFmtId="0" fontId="6" fillId="0" borderId="3" xfId="0" applyFont="1" applyBorder="1" applyAlignment="1">
      <alignment horizontal="center" vertical="center"/>
    </xf>
    <xf numFmtId="0" fontId="7" fillId="0" borderId="3" xfId="0" applyFont="1" applyBorder="1" applyAlignment="1">
      <alignment horizontal="center" vertical="center"/>
    </xf>
    <xf numFmtId="0" fontId="0" fillId="0" borderId="0" xfId="0" applyAlignment="1">
      <alignment vertical="center"/>
    </xf>
    <xf numFmtId="0" fontId="5" fillId="0" borderId="0" xfId="0" applyFont="1" applyBorder="1" applyAlignment="1"/>
    <xf numFmtId="0" fontId="6" fillId="0" borderId="0" xfId="0" applyFont="1" applyBorder="1" applyAlignment="1">
      <alignment horizontal="center"/>
    </xf>
    <xf numFmtId="0" fontId="10" fillId="0" borderId="0" xfId="0" applyFont="1" applyBorder="1" applyAlignment="1"/>
    <xf numFmtId="0" fontId="0" fillId="0" borderId="0" xfId="0" applyBorder="1"/>
    <xf numFmtId="9" fontId="13" fillId="0" borderId="0" xfId="1" applyFont="1" applyBorder="1" applyAlignment="1"/>
    <xf numFmtId="176" fontId="14" fillId="0" borderId="12" xfId="1" applyNumberFormat="1" applyFont="1" applyBorder="1" applyAlignment="1"/>
    <xf numFmtId="176" fontId="14" fillId="0" borderId="17" xfId="0" applyNumberFormat="1" applyFont="1" applyBorder="1"/>
    <xf numFmtId="176" fontId="14" fillId="0" borderId="16" xfId="0" applyNumberFormat="1" applyFont="1" applyBorder="1"/>
    <xf numFmtId="176" fontId="14" fillId="0" borderId="18" xfId="0" applyNumberFormat="1" applyFont="1" applyBorder="1"/>
    <xf numFmtId="0" fontId="14" fillId="0" borderId="18" xfId="0" applyFont="1" applyBorder="1"/>
    <xf numFmtId="0" fontId="16" fillId="0" borderId="17" xfId="0" applyFont="1" applyBorder="1" applyAlignment="1">
      <alignment horizontal="center" vertical="center"/>
    </xf>
    <xf numFmtId="38" fontId="15" fillId="0" borderId="12" xfId="3" applyFont="1" applyBorder="1" applyAlignment="1"/>
    <xf numFmtId="38" fontId="15" fillId="0" borderId="16" xfId="3" applyFont="1" applyBorder="1" applyAlignment="1"/>
    <xf numFmtId="38" fontId="15" fillId="0" borderId="19" xfId="3" applyFont="1" applyBorder="1" applyAlignment="1"/>
    <xf numFmtId="38" fontId="15" fillId="0" borderId="7" xfId="3" applyFont="1" applyBorder="1" applyAlignment="1"/>
    <xf numFmtId="38" fontId="15" fillId="0" borderId="5" xfId="3" applyFont="1" applyBorder="1" applyAlignment="1"/>
    <xf numFmtId="0" fontId="13" fillId="0" borderId="3" xfId="0" applyFont="1" applyBorder="1"/>
    <xf numFmtId="176" fontId="13" fillId="0" borderId="0" xfId="1" applyNumberFormat="1" applyFont="1" applyBorder="1" applyAlignment="1"/>
    <xf numFmtId="176" fontId="14" fillId="0" borderId="19" xfId="1" applyNumberFormat="1" applyFont="1" applyBorder="1" applyAlignment="1"/>
    <xf numFmtId="0" fontId="4" fillId="3" borderId="3" xfId="0" applyFont="1" applyFill="1" applyBorder="1"/>
    <xf numFmtId="38" fontId="13" fillId="0" borderId="5" xfId="3" applyFont="1" applyBorder="1" applyAlignment="1"/>
    <xf numFmtId="0" fontId="14" fillId="0" borderId="0" xfId="0" applyFont="1"/>
    <xf numFmtId="38" fontId="14" fillId="3" borderId="12" xfId="3" applyFont="1" applyFill="1" applyBorder="1" applyAlignment="1" applyProtection="1">
      <alignment horizontal="right" vertical="center"/>
      <protection locked="0"/>
    </xf>
    <xf numFmtId="38" fontId="14" fillId="3" borderId="16" xfId="3" applyFont="1" applyFill="1" applyBorder="1" applyAlignment="1" applyProtection="1">
      <alignment horizontal="right" vertical="center"/>
      <protection locked="0"/>
    </xf>
    <xf numFmtId="38" fontId="14" fillId="3" borderId="18" xfId="3" applyFont="1" applyFill="1" applyBorder="1" applyAlignment="1" applyProtection="1">
      <alignment horizontal="right" vertical="center"/>
      <protection locked="0"/>
    </xf>
    <xf numFmtId="0" fontId="0" fillId="3" borderId="12"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176" fontId="14" fillId="0" borderId="12" xfId="1" applyNumberFormat="1" applyFont="1" applyBorder="1" applyAlignment="1">
      <alignment horizontal="right"/>
    </xf>
    <xf numFmtId="176" fontId="14" fillId="0" borderId="17" xfId="0" applyNumberFormat="1" applyFont="1" applyBorder="1" applyAlignment="1">
      <alignment horizontal="right"/>
    </xf>
    <xf numFmtId="176" fontId="14" fillId="0" borderId="16" xfId="0" applyNumberFormat="1" applyFont="1" applyBorder="1" applyAlignment="1">
      <alignment horizontal="right"/>
    </xf>
    <xf numFmtId="176" fontId="14" fillId="0" borderId="18" xfId="0" applyNumberFormat="1" applyFont="1" applyBorder="1" applyAlignment="1">
      <alignment horizontal="right"/>
    </xf>
    <xf numFmtId="176" fontId="14" fillId="0" borderId="19" xfId="0" applyNumberFormat="1" applyFont="1" applyBorder="1" applyAlignment="1">
      <alignment horizontal="right"/>
    </xf>
    <xf numFmtId="38" fontId="13" fillId="0" borderId="19" xfId="3" applyFont="1" applyBorder="1" applyAlignment="1">
      <alignment horizontal="right" vertical="center"/>
    </xf>
    <xf numFmtId="0" fontId="14" fillId="3" borderId="3" xfId="0" applyFont="1" applyFill="1" applyBorder="1" applyAlignment="1" applyProtection="1">
      <alignment horizontal="center"/>
      <protection locked="0"/>
    </xf>
    <xf numFmtId="38" fontId="14" fillId="3" borderId="7" xfId="3" applyFont="1" applyFill="1" applyBorder="1" applyAlignment="1" applyProtection="1">
      <alignment horizontal="right"/>
      <protection locked="0"/>
    </xf>
    <xf numFmtId="38" fontId="14" fillId="3" borderId="7" xfId="3" applyFont="1" applyFill="1" applyBorder="1" applyAlignment="1" applyProtection="1">
      <alignment horizontal="right" vertical="center"/>
      <protection locked="0"/>
    </xf>
    <xf numFmtId="0" fontId="8" fillId="2" borderId="23" xfId="2" applyFont="1" applyBorder="1" applyAlignment="1">
      <alignment horizontal="center"/>
    </xf>
    <xf numFmtId="0" fontId="8" fillId="2" borderId="24" xfId="2" applyFont="1" applyBorder="1" applyAlignment="1">
      <alignment horizontal="center"/>
    </xf>
    <xf numFmtId="0" fontId="8" fillId="2" borderId="25" xfId="2" applyFont="1" applyBorder="1" applyAlignment="1">
      <alignment horizont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0" fillId="3" borderId="9" xfId="0" applyFill="1" applyBorder="1" applyAlignment="1" applyProtection="1">
      <alignment horizontal="left" vertical="center"/>
      <protection locked="0"/>
    </xf>
    <xf numFmtId="0" fontId="0" fillId="3" borderId="11" xfId="0" applyFill="1" applyBorder="1" applyAlignment="1" applyProtection="1">
      <alignment horizontal="left" vertical="center"/>
      <protection locked="0"/>
    </xf>
    <xf numFmtId="0" fontId="14" fillId="3" borderId="2" xfId="0" applyFont="1"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3"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4" fillId="0" borderId="6" xfId="0" applyFont="1" applyBorder="1" applyAlignment="1">
      <alignment horizontal="center" vertical="center" wrapText="1"/>
    </xf>
    <xf numFmtId="0" fontId="5" fillId="0" borderId="8" xfId="0" applyFont="1" applyBorder="1" applyAlignment="1">
      <alignment horizontal="center" vertical="center"/>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20" xfId="0" applyFill="1" applyBorder="1" applyAlignment="1" applyProtection="1">
      <alignment horizontal="left" vertical="center"/>
      <protection locked="0"/>
    </xf>
    <xf numFmtId="0" fontId="0" fillId="3" borderId="22" xfId="0" applyFill="1" applyBorder="1" applyAlignment="1" applyProtection="1">
      <alignment horizontal="left" vertical="center"/>
      <protection locked="0"/>
    </xf>
    <xf numFmtId="0" fontId="6" fillId="0" borderId="0" xfId="0" applyFont="1" applyBorder="1" applyAlignment="1">
      <alignment horizont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0" xfId="0" applyFont="1" applyBorder="1" applyAlignment="1">
      <alignment horizontal="center"/>
    </xf>
    <xf numFmtId="0" fontId="5" fillId="0" borderId="0" xfId="0" applyFont="1" applyBorder="1" applyAlignment="1">
      <alignment horizontal="center"/>
    </xf>
    <xf numFmtId="0" fontId="11" fillId="0" borderId="4" xfId="0" applyFont="1" applyBorder="1" applyAlignment="1">
      <alignment horizontal="left" wrapText="1"/>
    </xf>
    <xf numFmtId="0" fontId="0" fillId="0" borderId="6" xfId="0" applyBorder="1" applyAlignment="1">
      <alignment horizontal="center"/>
    </xf>
    <xf numFmtId="0" fontId="0" fillId="0" borderId="7" xfId="0" applyBorder="1" applyAlignment="1">
      <alignment horizontal="center"/>
    </xf>
    <xf numFmtId="0" fontId="6" fillId="0" borderId="6" xfId="0" applyFont="1" applyBorder="1" applyAlignment="1">
      <alignment horizontal="center"/>
    </xf>
    <xf numFmtId="0" fontId="7" fillId="0" borderId="7" xfId="0" applyFont="1" applyBorder="1" applyAlignment="1">
      <alignment horizontal="center"/>
    </xf>
    <xf numFmtId="0" fontId="0" fillId="0" borderId="0" xfId="0" applyBorder="1" applyAlignment="1">
      <alignment horizontal="center"/>
    </xf>
    <xf numFmtId="0" fontId="8" fillId="2" borderId="23" xfId="2" applyFont="1" applyBorder="1" applyAlignment="1">
      <alignment horizontal="left"/>
    </xf>
    <xf numFmtId="0" fontId="8" fillId="2" borderId="24" xfId="2" applyFont="1" applyBorder="1" applyAlignment="1">
      <alignment horizontal="left"/>
    </xf>
    <xf numFmtId="0" fontId="8" fillId="2" borderId="25" xfId="2" applyFont="1" applyBorder="1" applyAlignment="1">
      <alignment horizontal="left"/>
    </xf>
    <xf numFmtId="49" fontId="15" fillId="0" borderId="9" xfId="0" applyNumberFormat="1" applyFont="1" applyBorder="1" applyAlignment="1">
      <alignment horizontal="center"/>
    </xf>
    <xf numFmtId="49" fontId="15" fillId="0" borderId="10" xfId="0" applyNumberFormat="1" applyFont="1" applyBorder="1" applyAlignment="1">
      <alignment horizontal="center"/>
    </xf>
    <xf numFmtId="49" fontId="15" fillId="0" borderId="11" xfId="0" applyNumberFormat="1" applyFont="1" applyBorder="1" applyAlignment="1">
      <alignment horizontal="center"/>
    </xf>
    <xf numFmtId="0" fontId="13" fillId="0" borderId="9" xfId="0" applyFont="1" applyBorder="1" applyAlignment="1">
      <alignment horizontal="center"/>
    </xf>
    <xf numFmtId="0" fontId="13" fillId="0" borderId="11" xfId="0" applyFont="1" applyBorder="1" applyAlignment="1">
      <alignment horizontal="center"/>
    </xf>
    <xf numFmtId="0" fontId="15" fillId="0" borderId="2" xfId="0" applyFont="1" applyBorder="1" applyAlignment="1">
      <alignment horizontal="center"/>
    </xf>
    <xf numFmtId="49" fontId="15" fillId="0" borderId="13" xfId="0" applyNumberFormat="1" applyFont="1" applyBorder="1" applyAlignment="1">
      <alignment horizontal="center"/>
    </xf>
    <xf numFmtId="49" fontId="15" fillId="0" borderId="14" xfId="0" applyNumberFormat="1" applyFont="1" applyBorder="1" applyAlignment="1">
      <alignment horizontal="center"/>
    </xf>
    <xf numFmtId="49" fontId="15" fillId="0" borderId="15" xfId="0" applyNumberFormat="1" applyFont="1" applyBorder="1" applyAlignment="1">
      <alignment horizontal="center"/>
    </xf>
    <xf numFmtId="0" fontId="13" fillId="0" borderId="13" xfId="0" applyFont="1" applyBorder="1" applyAlignment="1">
      <alignment horizontal="center"/>
    </xf>
    <xf numFmtId="0" fontId="13" fillId="0" borderId="15" xfId="0" applyFont="1" applyBorder="1" applyAlignment="1">
      <alignment horizontal="center"/>
    </xf>
    <xf numFmtId="49" fontId="15" fillId="0" borderId="20" xfId="0" applyNumberFormat="1" applyFont="1" applyBorder="1" applyAlignment="1">
      <alignment horizontal="center"/>
    </xf>
    <xf numFmtId="49" fontId="15" fillId="0" borderId="21" xfId="0" applyNumberFormat="1" applyFont="1" applyBorder="1" applyAlignment="1">
      <alignment horizontal="center"/>
    </xf>
    <xf numFmtId="49" fontId="15" fillId="0" borderId="22" xfId="0" applyNumberFormat="1" applyFont="1" applyBorder="1" applyAlignment="1">
      <alignment horizontal="center"/>
    </xf>
    <xf numFmtId="0" fontId="0" fillId="0" borderId="20" xfId="0" applyBorder="1" applyAlignment="1">
      <alignment horizontal="center"/>
    </xf>
    <xf numFmtId="0" fontId="0" fillId="0" borderId="22" xfId="0" applyBorder="1" applyAlignment="1">
      <alignment horizontal="center"/>
    </xf>
  </cellXfs>
  <cellStyles count="4">
    <cellStyle name="チェック セル" xfId="2" builtinId="23"/>
    <cellStyle name="パーセント" xfId="1" builtinId="5"/>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tabSelected="1" zoomScale="98" zoomScaleNormal="98" workbookViewId="0">
      <selection sqref="A1:I1"/>
    </sheetView>
  </sheetViews>
  <sheetFormatPr defaultColWidth="8.75" defaultRowHeight="18.75" x14ac:dyDescent="0.4"/>
  <cols>
    <col min="1" max="1" width="5.5" customWidth="1"/>
    <col min="2" max="2" width="5.625" customWidth="1"/>
    <col min="3" max="3" width="6.75" customWidth="1"/>
    <col min="4" max="4" width="4.5" customWidth="1"/>
    <col min="5" max="5" width="22.375" customWidth="1"/>
    <col min="6" max="6" width="4.75" customWidth="1"/>
    <col min="7" max="7" width="21.375" customWidth="1"/>
    <col min="8" max="8" width="16.875" customWidth="1"/>
  </cols>
  <sheetData>
    <row r="1" spans="1:10" ht="25.5" thickTop="1" thickBot="1" x14ac:dyDescent="0.55000000000000004">
      <c r="A1" s="61" t="s">
        <v>38</v>
      </c>
      <c r="B1" s="62"/>
      <c r="C1" s="62"/>
      <c r="D1" s="62"/>
      <c r="E1" s="62"/>
      <c r="F1" s="62"/>
      <c r="G1" s="62"/>
      <c r="H1" s="62"/>
      <c r="I1" s="63"/>
      <c r="J1" s="13"/>
    </row>
    <row r="2" spans="1:10" ht="19.5" thickTop="1" x14ac:dyDescent="0.4"/>
    <row r="3" spans="1:10" ht="19.5" x14ac:dyDescent="0.4">
      <c r="A3" s="1" t="s">
        <v>0</v>
      </c>
      <c r="E3" s="68"/>
      <c r="F3" s="68"/>
      <c r="G3" s="68"/>
      <c r="H3" s="68"/>
      <c r="I3" s="5"/>
    </row>
    <row r="5" spans="1:10" ht="19.5" x14ac:dyDescent="0.4">
      <c r="A5" s="1" t="s">
        <v>13</v>
      </c>
    </row>
    <row r="6" spans="1:10" ht="37.5" customHeight="1" x14ac:dyDescent="0.4">
      <c r="B6" s="74" t="s">
        <v>7</v>
      </c>
      <c r="C6" s="75"/>
      <c r="D6" s="65"/>
      <c r="E6" s="64" t="s">
        <v>6</v>
      </c>
      <c r="F6" s="65"/>
      <c r="G6" s="6" t="s">
        <v>11</v>
      </c>
      <c r="H6" s="6" t="s">
        <v>10</v>
      </c>
      <c r="I6" s="6" t="s">
        <v>12</v>
      </c>
      <c r="J6" s="14"/>
    </row>
    <row r="7" spans="1:10" ht="32.25" customHeight="1" x14ac:dyDescent="0.4">
      <c r="B7" s="76"/>
      <c r="C7" s="77"/>
      <c r="D7" s="78"/>
      <c r="E7" s="66"/>
      <c r="F7" s="67"/>
      <c r="G7" s="45"/>
      <c r="H7" s="52" t="str">
        <f>IFERROR(G7/$G$11,"")</f>
        <v/>
      </c>
      <c r="I7" s="48"/>
    </row>
    <row r="8" spans="1:10" ht="32.25" customHeight="1" x14ac:dyDescent="0.4">
      <c r="B8" s="69"/>
      <c r="C8" s="70"/>
      <c r="D8" s="71"/>
      <c r="E8" s="72"/>
      <c r="F8" s="73"/>
      <c r="G8" s="46"/>
      <c r="H8" s="53" t="str">
        <f t="shared" ref="H8:H11" si="0">IFERROR(G8/$G$11,"")</f>
        <v/>
      </c>
      <c r="I8" s="49"/>
    </row>
    <row r="9" spans="1:10" ht="32.25" customHeight="1" x14ac:dyDescent="0.4">
      <c r="B9" s="69"/>
      <c r="C9" s="70"/>
      <c r="D9" s="71"/>
      <c r="E9" s="72"/>
      <c r="F9" s="73"/>
      <c r="G9" s="46"/>
      <c r="H9" s="54" t="str">
        <f t="shared" si="0"/>
        <v/>
      </c>
      <c r="I9" s="50"/>
    </row>
    <row r="10" spans="1:10" ht="32.25" customHeight="1" thickBot="1" x14ac:dyDescent="0.45">
      <c r="B10" s="79"/>
      <c r="C10" s="80"/>
      <c r="D10" s="81"/>
      <c r="E10" s="82"/>
      <c r="F10" s="83"/>
      <c r="G10" s="47"/>
      <c r="H10" s="55" t="str">
        <f t="shared" si="0"/>
        <v/>
      </c>
      <c r="I10" s="51"/>
    </row>
    <row r="11" spans="1:10" ht="32.25" customHeight="1" thickTop="1" x14ac:dyDescent="0.4">
      <c r="B11" s="85" t="s">
        <v>9</v>
      </c>
      <c r="C11" s="86"/>
      <c r="D11" s="86"/>
      <c r="E11" s="86"/>
      <c r="F11" s="87"/>
      <c r="G11" s="57" t="str">
        <f>IF(SUM(G7:G10)=0,"",SUM(G7:G10))</f>
        <v/>
      </c>
      <c r="H11" s="56" t="str">
        <f t="shared" si="0"/>
        <v/>
      </c>
      <c r="I11" s="11"/>
    </row>
    <row r="12" spans="1:10" ht="36" customHeight="1" x14ac:dyDescent="0.4">
      <c r="B12" s="90" t="s">
        <v>39</v>
      </c>
      <c r="C12" s="90"/>
      <c r="D12" s="90"/>
      <c r="E12" s="90"/>
      <c r="F12" s="90"/>
      <c r="G12" s="90"/>
      <c r="H12" s="90"/>
      <c r="I12" s="7"/>
    </row>
    <row r="13" spans="1:10" ht="11.25" customHeight="1" x14ac:dyDescent="0.4">
      <c r="B13" s="8"/>
      <c r="C13" s="8"/>
      <c r="D13" s="8"/>
      <c r="E13" s="8"/>
      <c r="F13" s="8"/>
      <c r="G13" s="8"/>
      <c r="H13" s="8"/>
      <c r="I13" s="7"/>
    </row>
    <row r="14" spans="1:10" ht="19.5" x14ac:dyDescent="0.4">
      <c r="A14" s="1" t="s">
        <v>14</v>
      </c>
    </row>
    <row r="15" spans="1:10" ht="28.5" customHeight="1" x14ac:dyDescent="0.4">
      <c r="B15" s="20" t="s">
        <v>1</v>
      </c>
      <c r="C15" s="21" t="s">
        <v>2</v>
      </c>
      <c r="D15" s="64" t="s">
        <v>20</v>
      </c>
      <c r="E15" s="65"/>
      <c r="F15" s="64" t="s">
        <v>21</v>
      </c>
      <c r="G15" s="65"/>
    </row>
    <row r="16" spans="1:10" ht="32.25" customHeight="1" x14ac:dyDescent="0.4">
      <c r="B16" s="58"/>
      <c r="C16" s="58"/>
      <c r="D16" s="3"/>
      <c r="E16" s="59"/>
      <c r="F16" s="9"/>
      <c r="G16" s="59"/>
    </row>
    <row r="17" spans="1:8" ht="32.25" customHeight="1" x14ac:dyDescent="0.4">
      <c r="B17" s="58"/>
      <c r="C17" s="58"/>
      <c r="D17" s="3"/>
      <c r="E17" s="59"/>
      <c r="F17" s="9"/>
      <c r="G17" s="59"/>
    </row>
    <row r="18" spans="1:8" ht="32.25" customHeight="1" x14ac:dyDescent="0.4">
      <c r="B18" s="58"/>
      <c r="C18" s="58"/>
      <c r="D18" s="3"/>
      <c r="E18" s="59"/>
      <c r="F18" s="9"/>
      <c r="G18" s="59"/>
    </row>
    <row r="19" spans="1:8" ht="32.25" customHeight="1" x14ac:dyDescent="0.5">
      <c r="B19" s="93" t="s">
        <v>3</v>
      </c>
      <c r="C19" s="94"/>
      <c r="D19" s="18" t="s">
        <v>16</v>
      </c>
      <c r="E19" s="43" t="str">
        <f>IF(SUM(E16:E18)=0,"",SUM(E16:E18))</f>
        <v/>
      </c>
      <c r="F19" s="18" t="s">
        <v>4</v>
      </c>
      <c r="G19" s="43" t="str">
        <f>IF(SUM(G16:G18)=0,"",SUM(G16:G18))</f>
        <v/>
      </c>
    </row>
    <row r="20" spans="1:8" ht="11.25" customHeight="1" x14ac:dyDescent="0.4"/>
    <row r="21" spans="1:8" ht="19.5" x14ac:dyDescent="0.4">
      <c r="B21" s="1" t="s">
        <v>19</v>
      </c>
    </row>
    <row r="22" spans="1:8" ht="24" x14ac:dyDescent="0.5">
      <c r="B22" s="84" t="s">
        <v>18</v>
      </c>
      <c r="C22" s="84"/>
      <c r="D22" s="84"/>
      <c r="E22" s="10" t="s">
        <v>27</v>
      </c>
      <c r="F22" s="23" t="s">
        <v>28</v>
      </c>
      <c r="G22" s="40" t="str">
        <f>IFERROR(ROUNDDOWN(E19/G19,3),"")</f>
        <v/>
      </c>
      <c r="H22" s="2" t="s">
        <v>8</v>
      </c>
    </row>
    <row r="23" spans="1:8" ht="18" customHeight="1" x14ac:dyDescent="0.5">
      <c r="B23" s="24"/>
      <c r="C23" s="24"/>
      <c r="D23" s="24"/>
      <c r="E23" s="10"/>
      <c r="F23" s="25"/>
      <c r="G23" s="44" t="str">
        <f>IF(G22&lt;5%,"要件に該当しません。","")</f>
        <v/>
      </c>
      <c r="H23" s="2"/>
    </row>
    <row r="24" spans="1:8" ht="19.5" x14ac:dyDescent="0.4">
      <c r="A24" s="1" t="s">
        <v>15</v>
      </c>
    </row>
    <row r="25" spans="1:8" ht="28.5" customHeight="1" x14ac:dyDescent="0.4">
      <c r="B25" s="15" t="s">
        <v>1</v>
      </c>
      <c r="C25" s="16" t="s">
        <v>2</v>
      </c>
      <c r="D25" s="64" t="s">
        <v>20</v>
      </c>
      <c r="E25" s="65"/>
      <c r="F25" s="64" t="s">
        <v>21</v>
      </c>
      <c r="G25" s="65"/>
    </row>
    <row r="26" spans="1:8" ht="32.25" customHeight="1" x14ac:dyDescent="0.4">
      <c r="B26" s="58"/>
      <c r="C26" s="58"/>
      <c r="D26" s="3"/>
      <c r="E26" s="60"/>
      <c r="F26" s="9"/>
      <c r="G26" s="60"/>
    </row>
    <row r="27" spans="1:8" ht="32.25" customHeight="1" x14ac:dyDescent="0.4">
      <c r="B27" s="58"/>
      <c r="C27" s="58"/>
      <c r="D27" s="3"/>
      <c r="E27" s="60"/>
      <c r="F27" s="9"/>
      <c r="G27" s="60"/>
    </row>
    <row r="28" spans="1:8" ht="32.25" customHeight="1" x14ac:dyDescent="0.4">
      <c r="B28" s="58"/>
      <c r="C28" s="58"/>
      <c r="D28" s="3"/>
      <c r="E28" s="60"/>
      <c r="F28" s="9"/>
      <c r="G28" s="60"/>
    </row>
    <row r="29" spans="1:8" ht="32.25" customHeight="1" x14ac:dyDescent="0.5">
      <c r="B29" s="91" t="s">
        <v>3</v>
      </c>
      <c r="C29" s="92"/>
      <c r="D29" s="17" t="s">
        <v>17</v>
      </c>
      <c r="E29" s="43" t="str">
        <f>IF(SUM(E26:E28)=0,"",SUM(E26:E28))</f>
        <v/>
      </c>
      <c r="F29" s="19" t="s">
        <v>5</v>
      </c>
      <c r="G29" s="43" t="str">
        <f>IF(SUM(G26:G28)=0,"",SUM(G26:G28))</f>
        <v/>
      </c>
    </row>
    <row r="31" spans="1:8" ht="19.5" x14ac:dyDescent="0.4">
      <c r="A31" s="1" t="s">
        <v>23</v>
      </c>
    </row>
    <row r="32" spans="1:8" ht="19.5" x14ac:dyDescent="0.4">
      <c r="B32" s="1" t="s">
        <v>22</v>
      </c>
    </row>
    <row r="33" spans="2:8" ht="24" x14ac:dyDescent="0.5">
      <c r="B33" s="88" t="s">
        <v>25</v>
      </c>
      <c r="C33" s="89"/>
      <c r="D33" s="89"/>
      <c r="E33" s="10" t="s">
        <v>27</v>
      </c>
      <c r="F33" s="23" t="s">
        <v>28</v>
      </c>
      <c r="G33" s="40" t="str">
        <f>IFERROR(ROUNDDOWN((E29-E19)/E29,3),"")</f>
        <v/>
      </c>
      <c r="H33" s="2" t="s">
        <v>8</v>
      </c>
    </row>
    <row r="34" spans="2:8" x14ac:dyDescent="0.4">
      <c r="B34" s="95"/>
      <c r="C34" s="95"/>
      <c r="D34" s="95"/>
      <c r="E34" s="22"/>
      <c r="F34" s="26"/>
      <c r="G34" s="44" t="str">
        <f>IF(G33&lt;5%,"要件に該当しません。","")</f>
        <v/>
      </c>
    </row>
    <row r="35" spans="2:8" ht="19.5" x14ac:dyDescent="0.4">
      <c r="B35" s="1" t="s">
        <v>24</v>
      </c>
      <c r="F35" s="26"/>
      <c r="G35" s="26"/>
    </row>
    <row r="36" spans="2:8" ht="24" x14ac:dyDescent="0.5">
      <c r="B36" s="88" t="s">
        <v>26</v>
      </c>
      <c r="C36" s="89"/>
      <c r="D36" s="89"/>
      <c r="E36" s="10" t="s">
        <v>27</v>
      </c>
      <c r="F36" s="23" t="s">
        <v>28</v>
      </c>
      <c r="G36" s="40" t="str">
        <f>IFERROR(ROUNDDOWN((G29-G19)/G29,3),"")</f>
        <v/>
      </c>
      <c r="H36" s="2" t="s">
        <v>8</v>
      </c>
    </row>
    <row r="37" spans="2:8" x14ac:dyDescent="0.4">
      <c r="B37" s="5"/>
      <c r="C37" s="5"/>
      <c r="D37" s="5"/>
      <c r="E37" s="22"/>
      <c r="F37" s="26"/>
      <c r="G37" s="44" t="str">
        <f>IF(G36&lt;5%,"要件に該当しません。","")</f>
        <v/>
      </c>
    </row>
    <row r="38" spans="2:8" x14ac:dyDescent="0.4">
      <c r="F38" s="26"/>
      <c r="G38" s="26"/>
    </row>
    <row r="39" spans="2:8" ht="19.5" x14ac:dyDescent="0.4">
      <c r="B39" s="42"/>
      <c r="C39" t="s">
        <v>41</v>
      </c>
    </row>
  </sheetData>
  <sheetProtection sheet="1" objects="1" scenarios="1"/>
  <mergeCells count="24">
    <mergeCell ref="B36:D36"/>
    <mergeCell ref="B12:H12"/>
    <mergeCell ref="B29:C29"/>
    <mergeCell ref="B19:C19"/>
    <mergeCell ref="B34:D34"/>
    <mergeCell ref="D25:E25"/>
    <mergeCell ref="F25:G25"/>
    <mergeCell ref="B33:D33"/>
    <mergeCell ref="B9:D9"/>
    <mergeCell ref="B10:D10"/>
    <mergeCell ref="E9:F9"/>
    <mergeCell ref="E10:F10"/>
    <mergeCell ref="B22:D22"/>
    <mergeCell ref="D15:E15"/>
    <mergeCell ref="B11:F11"/>
    <mergeCell ref="F15:G15"/>
    <mergeCell ref="A1:I1"/>
    <mergeCell ref="E6:F6"/>
    <mergeCell ref="E7:F7"/>
    <mergeCell ref="E3:H3"/>
    <mergeCell ref="B8:D8"/>
    <mergeCell ref="E8:F8"/>
    <mergeCell ref="B6:D6"/>
    <mergeCell ref="B7:D7"/>
  </mergeCells>
  <phoneticPr fontId="3"/>
  <pageMargins left="1.1023622047244095" right="0.70866141732283472" top="0.74803149606299213" bottom="0.74803149606299213" header="0.31496062992125984" footer="0.31496062992125984"/>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zoomScale="70" zoomScaleNormal="70" workbookViewId="0">
      <selection sqref="A1:I1"/>
    </sheetView>
  </sheetViews>
  <sheetFormatPr defaultColWidth="8.75" defaultRowHeight="18.75" x14ac:dyDescent="0.4"/>
  <cols>
    <col min="1" max="1" width="5.5" customWidth="1"/>
    <col min="2" max="2" width="5.625" customWidth="1"/>
    <col min="3" max="3" width="6.75" customWidth="1"/>
    <col min="4" max="4" width="4.5" customWidth="1"/>
    <col min="5" max="5" width="22.375" customWidth="1"/>
    <col min="6" max="6" width="4.75" customWidth="1"/>
    <col min="7" max="7" width="21.375" customWidth="1"/>
    <col min="8" max="8" width="16.875" customWidth="1"/>
  </cols>
  <sheetData>
    <row r="1" spans="1:10" ht="25.5" thickTop="1" thickBot="1" x14ac:dyDescent="0.55000000000000004">
      <c r="A1" s="96" t="s">
        <v>40</v>
      </c>
      <c r="B1" s="97"/>
      <c r="C1" s="97"/>
      <c r="D1" s="97"/>
      <c r="E1" s="97"/>
      <c r="F1" s="97"/>
      <c r="G1" s="97"/>
      <c r="H1" s="97"/>
      <c r="I1" s="98"/>
      <c r="J1" s="13"/>
    </row>
    <row r="2" spans="1:10" ht="19.5" thickTop="1" x14ac:dyDescent="0.4"/>
    <row r="3" spans="1:10" ht="21.75" x14ac:dyDescent="0.4">
      <c r="A3" s="1" t="s">
        <v>0</v>
      </c>
      <c r="E3" s="104" t="s">
        <v>37</v>
      </c>
      <c r="F3" s="104"/>
      <c r="G3" s="104"/>
      <c r="H3" s="104"/>
      <c r="I3" s="104"/>
    </row>
    <row r="5" spans="1:10" ht="19.5" x14ac:dyDescent="0.4">
      <c r="A5" s="1" t="s">
        <v>13</v>
      </c>
    </row>
    <row r="6" spans="1:10" ht="37.5" customHeight="1" x14ac:dyDescent="0.4">
      <c r="B6" s="74" t="s">
        <v>7</v>
      </c>
      <c r="C6" s="75"/>
      <c r="D6" s="65"/>
      <c r="E6" s="64" t="s">
        <v>6</v>
      </c>
      <c r="F6" s="65"/>
      <c r="G6" s="6" t="s">
        <v>36</v>
      </c>
      <c r="H6" s="6" t="s">
        <v>10</v>
      </c>
      <c r="I6" s="6" t="s">
        <v>12</v>
      </c>
      <c r="J6" s="14"/>
    </row>
    <row r="7" spans="1:10" ht="32.25" customHeight="1" x14ac:dyDescent="0.4">
      <c r="B7" s="99" t="s">
        <v>30</v>
      </c>
      <c r="C7" s="100"/>
      <c r="D7" s="101"/>
      <c r="E7" s="102" t="s">
        <v>32</v>
      </c>
      <c r="F7" s="103"/>
      <c r="G7" s="34">
        <v>18000000</v>
      </c>
      <c r="H7" s="28">
        <f>G7/$G$11</f>
        <v>0.30201342281879195</v>
      </c>
      <c r="I7" s="4"/>
    </row>
    <row r="8" spans="1:10" ht="32.25" customHeight="1" x14ac:dyDescent="0.4">
      <c r="B8" s="105" t="s">
        <v>31</v>
      </c>
      <c r="C8" s="106"/>
      <c r="D8" s="107"/>
      <c r="E8" s="108" t="s">
        <v>29</v>
      </c>
      <c r="F8" s="109"/>
      <c r="G8" s="35">
        <v>5600000</v>
      </c>
      <c r="H8" s="29">
        <f t="shared" ref="H8:H11" si="0">G8/$G$11</f>
        <v>9.3959731543624164E-2</v>
      </c>
      <c r="I8" s="33" t="s">
        <v>33</v>
      </c>
    </row>
    <row r="9" spans="1:10" ht="32.25" customHeight="1" x14ac:dyDescent="0.4">
      <c r="B9" s="105" t="s">
        <v>34</v>
      </c>
      <c r="C9" s="106"/>
      <c r="D9" s="107"/>
      <c r="E9" s="108" t="s">
        <v>35</v>
      </c>
      <c r="F9" s="109"/>
      <c r="G9" s="35">
        <v>36000000</v>
      </c>
      <c r="H9" s="30">
        <f t="shared" si="0"/>
        <v>0.60402684563758391</v>
      </c>
      <c r="I9" s="33" t="s">
        <v>33</v>
      </c>
    </row>
    <row r="10" spans="1:10" ht="32.25" customHeight="1" thickBot="1" x14ac:dyDescent="0.45">
      <c r="B10" s="110"/>
      <c r="C10" s="111"/>
      <c r="D10" s="112"/>
      <c r="E10" s="113"/>
      <c r="F10" s="114"/>
      <c r="G10" s="32"/>
      <c r="H10" s="31"/>
      <c r="I10" s="12"/>
    </row>
    <row r="11" spans="1:10" ht="32.25" customHeight="1" thickTop="1" x14ac:dyDescent="0.4">
      <c r="B11" s="85" t="s">
        <v>9</v>
      </c>
      <c r="C11" s="86"/>
      <c r="D11" s="86"/>
      <c r="E11" s="86"/>
      <c r="F11" s="87"/>
      <c r="G11" s="36">
        <f>SUM(G7:G10)</f>
        <v>59600000</v>
      </c>
      <c r="H11" s="41">
        <f t="shared" si="0"/>
        <v>1</v>
      </c>
      <c r="I11" s="11"/>
    </row>
    <row r="12" spans="1:10" ht="36" customHeight="1" x14ac:dyDescent="0.4">
      <c r="B12" s="90" t="s">
        <v>39</v>
      </c>
      <c r="C12" s="90"/>
      <c r="D12" s="90"/>
      <c r="E12" s="90"/>
      <c r="F12" s="90"/>
      <c r="G12" s="90"/>
      <c r="H12" s="90"/>
      <c r="I12" s="7"/>
    </row>
    <row r="13" spans="1:10" ht="11.25" customHeight="1" x14ac:dyDescent="0.4">
      <c r="B13" s="8"/>
      <c r="C13" s="8"/>
      <c r="D13" s="8"/>
      <c r="E13" s="8"/>
      <c r="F13" s="8"/>
      <c r="G13" s="8"/>
      <c r="H13" s="8"/>
      <c r="I13" s="7"/>
    </row>
    <row r="14" spans="1:10" ht="19.5" x14ac:dyDescent="0.4">
      <c r="A14" s="1" t="s">
        <v>14</v>
      </c>
    </row>
    <row r="15" spans="1:10" ht="28.5" customHeight="1" x14ac:dyDescent="0.4">
      <c r="B15" s="20" t="s">
        <v>1</v>
      </c>
      <c r="C15" s="21" t="s">
        <v>2</v>
      </c>
      <c r="D15" s="64" t="s">
        <v>20</v>
      </c>
      <c r="E15" s="65"/>
      <c r="F15" s="64" t="s">
        <v>21</v>
      </c>
      <c r="G15" s="65"/>
    </row>
    <row r="16" spans="1:10" ht="32.25" customHeight="1" x14ac:dyDescent="0.4">
      <c r="B16" s="39">
        <v>6</v>
      </c>
      <c r="C16" s="39">
        <v>12</v>
      </c>
      <c r="D16" s="3"/>
      <c r="E16" s="37">
        <v>5240000</v>
      </c>
      <c r="F16" s="9"/>
      <c r="G16" s="37">
        <v>6800000</v>
      </c>
    </row>
    <row r="17" spans="1:8" ht="32.25" customHeight="1" x14ac:dyDescent="0.4">
      <c r="B17" s="39">
        <v>7</v>
      </c>
      <c r="C17" s="39">
        <v>1</v>
      </c>
      <c r="D17" s="3"/>
      <c r="E17" s="37">
        <v>2930000</v>
      </c>
      <c r="F17" s="9"/>
      <c r="G17" s="37">
        <v>4000000</v>
      </c>
    </row>
    <row r="18" spans="1:8" ht="32.25" customHeight="1" x14ac:dyDescent="0.4">
      <c r="B18" s="39">
        <v>7</v>
      </c>
      <c r="C18" s="39">
        <v>2</v>
      </c>
      <c r="D18" s="3"/>
      <c r="E18" s="37">
        <v>1840000</v>
      </c>
      <c r="F18" s="9"/>
      <c r="G18" s="37">
        <v>3000000</v>
      </c>
    </row>
    <row r="19" spans="1:8" ht="32.25" customHeight="1" x14ac:dyDescent="0.5">
      <c r="B19" s="93" t="s">
        <v>3</v>
      </c>
      <c r="C19" s="94"/>
      <c r="D19" s="18" t="s">
        <v>16</v>
      </c>
      <c r="E19" s="38">
        <f>SUM(E16:E18)</f>
        <v>10010000</v>
      </c>
      <c r="F19" s="18" t="s">
        <v>4</v>
      </c>
      <c r="G19" s="38">
        <f>SUM(G16:G18)</f>
        <v>13800000</v>
      </c>
    </row>
    <row r="20" spans="1:8" ht="11.25" customHeight="1" x14ac:dyDescent="0.4"/>
    <row r="21" spans="1:8" ht="19.5" x14ac:dyDescent="0.4">
      <c r="B21" s="1" t="s">
        <v>19</v>
      </c>
    </row>
    <row r="22" spans="1:8" ht="24" x14ac:dyDescent="0.5">
      <c r="B22" s="84" t="s">
        <v>18</v>
      </c>
      <c r="C22" s="84"/>
      <c r="D22" s="84"/>
      <c r="E22" s="10" t="s">
        <v>27</v>
      </c>
      <c r="F22" s="23" t="s">
        <v>28</v>
      </c>
      <c r="G22" s="40">
        <f>ROUNDDOWN(E19/G19,3)</f>
        <v>0.72499999999999998</v>
      </c>
      <c r="H22" s="2" t="s">
        <v>8</v>
      </c>
    </row>
    <row r="23" spans="1:8" ht="18" customHeight="1" x14ac:dyDescent="0.5">
      <c r="B23" s="24"/>
      <c r="C23" s="24"/>
      <c r="D23" s="24"/>
      <c r="E23" s="10"/>
      <c r="F23" s="25"/>
      <c r="G23" s="27"/>
      <c r="H23" s="2"/>
    </row>
    <row r="24" spans="1:8" ht="19.5" x14ac:dyDescent="0.4">
      <c r="A24" s="1" t="s">
        <v>15</v>
      </c>
    </row>
    <row r="25" spans="1:8" ht="28.5" customHeight="1" x14ac:dyDescent="0.4">
      <c r="B25" s="15" t="s">
        <v>1</v>
      </c>
      <c r="C25" s="16" t="s">
        <v>2</v>
      </c>
      <c r="D25" s="64" t="s">
        <v>20</v>
      </c>
      <c r="E25" s="65"/>
      <c r="F25" s="64" t="s">
        <v>21</v>
      </c>
      <c r="G25" s="65"/>
    </row>
    <row r="26" spans="1:8" ht="32.25" customHeight="1" x14ac:dyDescent="0.4">
      <c r="B26" s="39">
        <v>5</v>
      </c>
      <c r="C26" s="39">
        <v>12</v>
      </c>
      <c r="D26" s="3"/>
      <c r="E26" s="37">
        <v>6240000</v>
      </c>
      <c r="F26" s="9"/>
      <c r="G26" s="37">
        <v>7800000</v>
      </c>
    </row>
    <row r="27" spans="1:8" ht="32.25" customHeight="1" x14ac:dyDescent="0.4">
      <c r="B27" s="39">
        <v>6</v>
      </c>
      <c r="C27" s="39">
        <v>1</v>
      </c>
      <c r="D27" s="3"/>
      <c r="E27" s="37">
        <v>3430000</v>
      </c>
      <c r="F27" s="9"/>
      <c r="G27" s="37">
        <v>4900000</v>
      </c>
    </row>
    <row r="28" spans="1:8" ht="32.25" customHeight="1" x14ac:dyDescent="0.4">
      <c r="B28" s="39">
        <v>6</v>
      </c>
      <c r="C28" s="39">
        <v>2</v>
      </c>
      <c r="D28" s="3"/>
      <c r="E28" s="37">
        <v>2340000</v>
      </c>
      <c r="F28" s="9"/>
      <c r="G28" s="37">
        <v>3600000</v>
      </c>
    </row>
    <row r="29" spans="1:8" ht="32.25" customHeight="1" x14ac:dyDescent="0.5">
      <c r="B29" s="91" t="s">
        <v>3</v>
      </c>
      <c r="C29" s="92"/>
      <c r="D29" s="17" t="s">
        <v>17</v>
      </c>
      <c r="E29" s="38">
        <f>SUM(E26:E28)</f>
        <v>12010000</v>
      </c>
      <c r="F29" s="19" t="s">
        <v>5</v>
      </c>
      <c r="G29" s="38">
        <f>SUM(G26:G28)</f>
        <v>16300000</v>
      </c>
    </row>
    <row r="31" spans="1:8" ht="19.5" x14ac:dyDescent="0.4">
      <c r="A31" s="1" t="s">
        <v>23</v>
      </c>
    </row>
    <row r="32" spans="1:8" ht="19.5" x14ac:dyDescent="0.4">
      <c r="B32" s="1" t="s">
        <v>22</v>
      </c>
    </row>
    <row r="33" spans="2:8" ht="24" x14ac:dyDescent="0.5">
      <c r="B33" s="88" t="s">
        <v>25</v>
      </c>
      <c r="C33" s="89"/>
      <c r="D33" s="89"/>
      <c r="E33" s="10" t="s">
        <v>27</v>
      </c>
      <c r="F33" s="23" t="s">
        <v>28</v>
      </c>
      <c r="G33" s="40">
        <f>ROUNDDOWN((E29-E19)/E29,3)</f>
        <v>0.16600000000000001</v>
      </c>
      <c r="H33" s="2" t="s">
        <v>8</v>
      </c>
    </row>
    <row r="34" spans="2:8" x14ac:dyDescent="0.4">
      <c r="B34" s="95"/>
      <c r="C34" s="95"/>
      <c r="D34" s="95"/>
      <c r="E34" s="22"/>
      <c r="F34" s="26"/>
      <c r="G34" s="26"/>
    </row>
    <row r="35" spans="2:8" ht="19.5" x14ac:dyDescent="0.4">
      <c r="B35" s="1" t="s">
        <v>24</v>
      </c>
      <c r="F35" s="26"/>
      <c r="G35" s="26"/>
    </row>
    <row r="36" spans="2:8" ht="24" x14ac:dyDescent="0.5">
      <c r="B36" s="88" t="s">
        <v>26</v>
      </c>
      <c r="C36" s="89"/>
      <c r="D36" s="89"/>
      <c r="E36" s="10" t="s">
        <v>27</v>
      </c>
      <c r="F36" s="23" t="s">
        <v>28</v>
      </c>
      <c r="G36" s="40">
        <f>ROUNDDOWN((G29-G19)/G29,3)</f>
        <v>0.153</v>
      </c>
      <c r="H36" s="2" t="s">
        <v>8</v>
      </c>
    </row>
    <row r="37" spans="2:8" x14ac:dyDescent="0.4">
      <c r="B37" s="5"/>
      <c r="C37" s="5"/>
      <c r="D37" s="5"/>
      <c r="E37" s="22"/>
      <c r="F37" s="26"/>
      <c r="G37" s="26"/>
    </row>
    <row r="38" spans="2:8" x14ac:dyDescent="0.4">
      <c r="F38" s="26"/>
      <c r="G38" s="26"/>
    </row>
  </sheetData>
  <sheetProtection sheet="1" objects="1" scenarios="1"/>
  <mergeCells count="24">
    <mergeCell ref="B36:D36"/>
    <mergeCell ref="B11:F11"/>
    <mergeCell ref="B12:H12"/>
    <mergeCell ref="D15:E15"/>
    <mergeCell ref="F15:G15"/>
    <mergeCell ref="B19:C19"/>
    <mergeCell ref="B22:D22"/>
    <mergeCell ref="D25:E25"/>
    <mergeCell ref="F25:G25"/>
    <mergeCell ref="B29:C29"/>
    <mergeCell ref="B33:D33"/>
    <mergeCell ref="B34:D34"/>
    <mergeCell ref="B8:D8"/>
    <mergeCell ref="E8:F8"/>
    <mergeCell ref="B9:D9"/>
    <mergeCell ref="E9:F9"/>
    <mergeCell ref="B10:D10"/>
    <mergeCell ref="E10:F10"/>
    <mergeCell ref="A1:I1"/>
    <mergeCell ref="B6:D6"/>
    <mergeCell ref="E6:F6"/>
    <mergeCell ref="B7:D7"/>
    <mergeCell ref="E7:F7"/>
    <mergeCell ref="E3:I3"/>
  </mergeCells>
  <phoneticPr fontId="3"/>
  <pageMargins left="1.1023622047244095" right="0.70866141732283472"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５号　イー②</vt:lpstr>
      <vt:lpstr>５号　イー②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2025-05-23T07:47:37Z</dcterms:modified>
</cp:coreProperties>
</file>