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５号　イー①" sheetId="1" r:id="rId1"/>
    <sheet name="５号　イー① (記入例)" sheetId="2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 l="1"/>
  <c r="I20" i="1"/>
  <c r="J10" i="1"/>
  <c r="I23" i="1" l="1"/>
  <c r="I25" i="1" s="1"/>
  <c r="J7" i="1"/>
  <c r="J8" i="1"/>
  <c r="J9" i="1"/>
  <c r="I20" i="2"/>
  <c r="E20" i="2"/>
  <c r="I11" i="2"/>
  <c r="I23" i="2" l="1"/>
  <c r="J9" i="2"/>
  <c r="J7" i="2"/>
</calcChain>
</file>

<file path=xl/sharedStrings.xml><?xml version="1.0" encoding="utf-8"?>
<sst xmlns="http://schemas.openxmlformats.org/spreadsheetml/2006/main" count="58" uniqueCount="32">
  <si>
    <t>法人名又は事業主名：</t>
    <rPh sb="0" eb="2">
      <t>ホウジン</t>
    </rPh>
    <rPh sb="2" eb="3">
      <t>メイ</t>
    </rPh>
    <rPh sb="3" eb="4">
      <t>マタ</t>
    </rPh>
    <rPh sb="5" eb="9">
      <t>ジギョウヌシメイ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</si>
  <si>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</si>
  <si>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</si>
  <si>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</si>
  <si>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Ａ：</t>
    <phoneticPr fontId="3"/>
  </si>
  <si>
    <t>B：</t>
    <phoneticPr fontId="3"/>
  </si>
  <si>
    <t xml:space="preserve">細分類業種名 </t>
    <phoneticPr fontId="3"/>
  </si>
  <si>
    <t>細分類番号
（４桁）</t>
    <rPh sb="0" eb="1">
      <t>サイ</t>
    </rPh>
    <rPh sb="1" eb="3">
      <t>ブンルイ</t>
    </rPh>
    <rPh sb="3" eb="5">
      <t>バンゴウ</t>
    </rPh>
    <rPh sb="8" eb="9">
      <t>ケタ</t>
    </rPh>
    <phoneticPr fontId="3"/>
  </si>
  <si>
    <t>(B)－（A）</t>
    <phoneticPr fontId="3"/>
  </si>
  <si>
    <t>(B)</t>
    <phoneticPr fontId="3"/>
  </si>
  <si>
    <t>≧５％</t>
    <phoneticPr fontId="3"/>
  </si>
  <si>
    <t>構成比</t>
    <rPh sb="0" eb="3">
      <t>コウセイヒ</t>
    </rPh>
    <phoneticPr fontId="3"/>
  </si>
  <si>
    <t>企業全体の売上高</t>
    <rPh sb="0" eb="4">
      <t>キギョウゼンタイ</t>
    </rPh>
    <rPh sb="5" eb="8">
      <t>ウリアゲダカ</t>
    </rPh>
    <phoneticPr fontId="3"/>
  </si>
  <si>
    <t>（１）営んでいる事業が属する業種及びその指定状況</t>
    <rPh sb="3" eb="4">
      <t>イトナ</t>
    </rPh>
    <rPh sb="8" eb="10">
      <t>ジギョウ</t>
    </rPh>
    <rPh sb="11" eb="12">
      <t>ゾク</t>
    </rPh>
    <rPh sb="14" eb="16">
      <t>ギョウシュ</t>
    </rPh>
    <rPh sb="16" eb="17">
      <t>オヨ</t>
    </rPh>
    <rPh sb="20" eb="24">
      <t>シテイジョウキョウ</t>
    </rPh>
    <phoneticPr fontId="3"/>
  </si>
  <si>
    <t>（２）最近3か月間の売上高比較</t>
    <phoneticPr fontId="3"/>
  </si>
  <si>
    <t>　×　100  ＝</t>
    <phoneticPr fontId="3"/>
  </si>
  <si>
    <t>５１２２</t>
    <phoneticPr fontId="3"/>
  </si>
  <si>
    <t>婦人・子供服卸売業</t>
    <rPh sb="0" eb="2">
      <t>フジン</t>
    </rPh>
    <rPh sb="3" eb="5">
      <t>コドモ</t>
    </rPh>
    <rPh sb="5" eb="6">
      <t>フク</t>
    </rPh>
    <rPh sb="6" eb="9">
      <t>オロシウリギョウ</t>
    </rPh>
    <phoneticPr fontId="3"/>
  </si>
  <si>
    <t>５１２３</t>
    <phoneticPr fontId="3"/>
  </si>
  <si>
    <t>下着類卸売業</t>
    <rPh sb="0" eb="3">
      <t>シタギルイ</t>
    </rPh>
    <rPh sb="3" eb="6">
      <t>オロシウリギョウ</t>
    </rPh>
    <phoneticPr fontId="3"/>
  </si>
  <si>
    <t>その他の身の回り品卸売業</t>
    <rPh sb="2" eb="3">
      <t>タ</t>
    </rPh>
    <rPh sb="4" eb="5">
      <t>ミ</t>
    </rPh>
    <rPh sb="6" eb="7">
      <t>マワ</t>
    </rPh>
    <rPh sb="8" eb="9">
      <t>ヒン</t>
    </rPh>
    <rPh sb="9" eb="12">
      <t>オロシウリギョウ</t>
    </rPh>
    <phoneticPr fontId="3"/>
  </si>
  <si>
    <t>５１３９</t>
    <phoneticPr fontId="3"/>
  </si>
  <si>
    <t>最近1年間（直近期）の
売上高　（円）</t>
    <rPh sb="6" eb="8">
      <t>チョッキン</t>
    </rPh>
    <rPh sb="8" eb="9">
      <t>キ</t>
    </rPh>
    <rPh sb="12" eb="14">
      <t>ウリアゲ</t>
    </rPh>
    <rPh sb="14" eb="15">
      <t>ダカ</t>
    </rPh>
    <rPh sb="17" eb="18">
      <t>エン</t>
    </rPh>
    <phoneticPr fontId="3"/>
  </si>
  <si>
    <t>企業全体の
最近３か月間の売上高（円）</t>
    <rPh sb="0" eb="2">
      <t>キギョウ</t>
    </rPh>
    <rPh sb="2" eb="4">
      <t>ゼンタイ</t>
    </rPh>
    <rPh sb="6" eb="8">
      <t>サイキン</t>
    </rPh>
    <rPh sb="10" eb="11">
      <t>ゲツ</t>
    </rPh>
    <rPh sb="11" eb="12">
      <t>カン</t>
    </rPh>
    <rPh sb="13" eb="16">
      <t>ウリアゲダカ</t>
    </rPh>
    <rPh sb="17" eb="18">
      <t>エン</t>
    </rPh>
    <phoneticPr fontId="3"/>
  </si>
  <si>
    <t>企業全体の前年等
同期(３か月)の売上高（円）</t>
    <rPh sb="14" eb="15">
      <t>ゲツ</t>
    </rPh>
    <rPh sb="21" eb="22">
      <t>エン</t>
    </rPh>
    <phoneticPr fontId="3"/>
  </si>
  <si>
    <t>〇〇〇スタイル㈱</t>
    <phoneticPr fontId="3"/>
  </si>
  <si>
    <t>最近1年間（直近期）の
売上高（円）</t>
    <rPh sb="6" eb="8">
      <t>チョッキン</t>
    </rPh>
    <rPh sb="8" eb="9">
      <t>キ</t>
    </rPh>
    <rPh sb="12" eb="14">
      <t>ウリアゲ</t>
    </rPh>
    <rPh sb="14" eb="15">
      <t>ダカ</t>
    </rPh>
    <rPh sb="16" eb="17">
      <t>エン</t>
    </rPh>
    <phoneticPr fontId="3"/>
  </si>
  <si>
    <t>（３）企業全体の最近3か月間と前年等の同期の売上高の減少率</t>
    <rPh sb="3" eb="5">
      <t>キギョウ</t>
    </rPh>
    <rPh sb="5" eb="7">
      <t>ゼンタイ</t>
    </rPh>
    <rPh sb="26" eb="28">
      <t>ゲンショウ</t>
    </rPh>
    <rPh sb="28" eb="29">
      <t>リツ</t>
    </rPh>
    <phoneticPr fontId="3"/>
  </si>
  <si>
    <t>５号認定確認書（イー①）</t>
    <rPh sb="1" eb="7">
      <t>ゴウニンテイカクニンショ</t>
    </rPh>
    <phoneticPr fontId="3"/>
  </si>
  <si>
    <t>※本確認書（イ－①）は、表中の業種が全てセーフティネット保証５号の指定業種である場合に使用する。</t>
    <phoneticPr fontId="3"/>
  </si>
  <si>
    <t>【記入例】　　　　　　　　　　　５号認定確認書（イー①）</t>
    <rPh sb="1" eb="4">
      <t>キニュウレイ</t>
    </rPh>
    <rPh sb="17" eb="23">
      <t>ゴウニンテイカクニンショ</t>
    </rPh>
    <phoneticPr fontId="3"/>
  </si>
  <si>
    <t>：記入箇所</t>
    <rPh sb="1" eb="5">
      <t>キニュウカショ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</si>
</sst>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8" xfId="0" applyBorder="1"/>
    <xf numFmtId="0" fontId="0" fillId="0" borderId="0" xfId="0" applyBorder="1" applyAlignment="1"/>
    <xf numFmtId="0" fontId="0" fillId="0" borderId="3" xfId="0" applyBorder="1" applyAlignment="1">
      <alignment horizontal="center" vertical="center" wrapText="1"/>
    </xf>
    <xf numFmtId="0" fontId="4" fillId="0" borderId="8" xfId="0" applyFont="1" applyBorder="1"/>
    <xf numFmtId="0" fontId="5" fillId="0" borderId="2" xfId="0" applyFont="1" applyBorder="1"/>
    <xf numFmtId="0" fontId="0" fillId="0" borderId="21" xfId="0" applyBorder="1"/>
    <xf numFmtId="0" fontId="0" fillId="0" borderId="19" xfId="0" applyBorder="1"/>
    <xf numFmtId="0" fontId="8" fillId="0" borderId="0" xfId="2" applyFont="1" applyFill="1" applyBorder="1" applyAlignment="1"/>
    <xf numFmtId="176" fontId="0" fillId="0" borderId="19" xfId="1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10" fillId="0" borderId="14" xfId="3" applyFont="1" applyBorder="1" applyAlignment="1"/>
    <xf numFmtId="38" fontId="10" fillId="0" borderId="18" xfId="3" applyFont="1" applyBorder="1" applyAlignment="1"/>
    <xf numFmtId="38" fontId="10" fillId="0" borderId="21" xfId="3" applyFont="1" applyBorder="1" applyAlignment="1"/>
    <xf numFmtId="0" fontId="10" fillId="0" borderId="3" xfId="0" applyFont="1" applyBorder="1"/>
    <xf numFmtId="0" fontId="10" fillId="0" borderId="8" xfId="0" applyFont="1" applyBorder="1"/>
    <xf numFmtId="176" fontId="10" fillId="0" borderId="14" xfId="1" applyNumberFormat="1" applyFont="1" applyBorder="1" applyAlignment="1"/>
    <xf numFmtId="176" fontId="10" fillId="0" borderId="18" xfId="1" applyNumberFormat="1" applyFont="1" applyBorder="1" applyAlignment="1"/>
    <xf numFmtId="0" fontId="11" fillId="0" borderId="0" xfId="0" applyFont="1"/>
    <xf numFmtId="0" fontId="12" fillId="0" borderId="0" xfId="0" applyFont="1"/>
    <xf numFmtId="38" fontId="10" fillId="0" borderId="9" xfId="3" applyFont="1" applyBorder="1" applyAlignment="1"/>
    <xf numFmtId="38" fontId="10" fillId="0" borderId="7" xfId="3" applyFont="1" applyBorder="1" applyAlignment="1"/>
    <xf numFmtId="0" fontId="4" fillId="3" borderId="3" xfId="0" applyFont="1" applyFill="1" applyBorder="1"/>
    <xf numFmtId="0" fontId="13" fillId="0" borderId="0" xfId="0" applyFont="1"/>
    <xf numFmtId="38" fontId="13" fillId="3" borderId="14" xfId="3" applyFont="1" applyFill="1" applyBorder="1" applyAlignment="1" applyProtection="1">
      <alignment horizontal="right" vertical="center"/>
      <protection locked="0"/>
    </xf>
    <xf numFmtId="38" fontId="13" fillId="3" borderId="18" xfId="3" applyFont="1" applyFill="1" applyBorder="1" applyAlignment="1" applyProtection="1">
      <alignment horizontal="right" vertical="center"/>
      <protection locked="0"/>
    </xf>
    <xf numFmtId="38" fontId="13" fillId="3" borderId="19" xfId="3" applyFont="1" applyFill="1" applyBorder="1" applyAlignment="1" applyProtection="1">
      <alignment horizontal="right" vertical="center"/>
      <protection locked="0"/>
    </xf>
    <xf numFmtId="176" fontId="0" fillId="0" borderId="14" xfId="1" applyNumberFormat="1" applyFont="1" applyBorder="1" applyAlignment="1">
      <alignment horizontal="right" vertical="center"/>
    </xf>
    <xf numFmtId="176" fontId="0" fillId="0" borderId="18" xfId="1" applyNumberFormat="1" applyFont="1" applyBorder="1" applyAlignment="1">
      <alignment horizontal="right" vertical="center"/>
    </xf>
    <xf numFmtId="176" fontId="0" fillId="0" borderId="19" xfId="1" applyNumberFormat="1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3" fillId="0" borderId="21" xfId="3" applyFont="1" applyBorder="1" applyAlignment="1">
      <alignment horizontal="right" vertical="center"/>
    </xf>
    <xf numFmtId="0" fontId="13" fillId="3" borderId="3" xfId="0" applyFont="1" applyFill="1" applyBorder="1" applyAlignment="1" applyProtection="1">
      <alignment horizontal="right" vertical="center"/>
      <protection locked="0"/>
    </xf>
    <xf numFmtId="38" fontId="13" fillId="3" borderId="9" xfId="3" applyFont="1" applyFill="1" applyBorder="1" applyAlignment="1" applyProtection="1">
      <alignment vertical="center"/>
      <protection locked="0"/>
    </xf>
    <xf numFmtId="38" fontId="13" fillId="3" borderId="9" xfId="3" applyFont="1" applyFill="1" applyBorder="1" applyAlignment="1" applyProtection="1">
      <alignment horizontal="right" vertical="center"/>
      <protection locked="0"/>
    </xf>
    <xf numFmtId="38" fontId="13" fillId="0" borderId="7" xfId="3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9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7" fillId="2" borderId="25" xfId="2" applyFont="1" applyBorder="1" applyAlignment="1">
      <alignment horizontal="center"/>
    </xf>
    <xf numFmtId="0" fontId="7" fillId="2" borderId="0" xfId="2" applyFont="1" applyBorder="1" applyAlignment="1">
      <alignment horizont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49" fontId="0" fillId="0" borderId="22" xfId="0" applyNumberFormat="1" applyBorder="1"/>
    <xf numFmtId="49" fontId="0" fillId="0" borderId="23" xfId="0" applyNumberFormat="1" applyBorder="1"/>
    <xf numFmtId="49" fontId="0" fillId="0" borderId="24" xfId="0" applyNumberForma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2" borderId="25" xfId="2" applyFont="1" applyBorder="1" applyAlignment="1">
      <alignment horizontal="left"/>
    </xf>
    <xf numFmtId="0" fontId="7" fillId="2" borderId="0" xfId="2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49" fontId="9" fillId="0" borderId="11" xfId="0" quotePrefix="1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4">
    <cellStyle name="チェック セル" xfId="2" builtinId="23"/>
    <cellStyle name="パーセント" xfId="1" builtinId="5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60068</xdr:colOff>
      <xdr:row>6</xdr:row>
      <xdr:rowOff>77230</xdr:rowOff>
    </xdr:from>
    <xdr:to>
      <xdr:col>7</xdr:col>
      <xdr:colOff>317500</xdr:colOff>
      <xdr:row>7</xdr:row>
      <xdr:rowOff>360406</xdr:rowOff>
    </xdr:to>
    <xdr:sp macro="" textlink="">
      <xdr:nvSpPr>
        <xdr:cNvPr id="2" name="右中かっこ 1"/>
        <xdr:cNvSpPr/>
      </xdr:nvSpPr>
      <xdr:spPr>
        <a:xfrm>
          <a:off x="4530811" y="1819189"/>
          <a:ext cx="257432" cy="695068"/>
        </a:xfrm>
        <a:prstGeom prst="rightBrace">
          <a:avLst>
            <a:gd name="adj1" fmla="val 37500"/>
            <a:gd name="adj2" fmla="val 27778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Normal="100" workbookViewId="0">
      <selection sqref="A1:J1"/>
    </sheetView>
  </sheetViews>
  <sheetFormatPr defaultColWidth="8.75" defaultRowHeight="18.75" x14ac:dyDescent="0.4"/>
  <cols>
    <col min="1" max="1" width="5.5" customWidth="1"/>
    <col min="2" max="2" width="5.625" customWidth="1"/>
    <col min="3" max="3" width="6.75" customWidth="1"/>
    <col min="4" max="4" width="4.5" customWidth="1"/>
    <col min="5" max="5" width="23" customWidth="1"/>
    <col min="6" max="6" width="5.5" customWidth="1"/>
    <col min="7" max="7" width="6.625" customWidth="1"/>
    <col min="8" max="8" width="4.75" customWidth="1"/>
    <col min="9" max="9" width="23" customWidth="1"/>
  </cols>
  <sheetData>
    <row r="1" spans="1:12" ht="24" x14ac:dyDescent="0.5">
      <c r="A1" s="62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14"/>
      <c r="L1" s="14"/>
    </row>
    <row r="3" spans="1:12" ht="19.5" x14ac:dyDescent="0.4">
      <c r="A3" s="1" t="s">
        <v>0</v>
      </c>
      <c r="E3" s="64"/>
      <c r="F3" s="64"/>
      <c r="G3" s="64"/>
      <c r="H3" s="64"/>
      <c r="I3" s="64"/>
      <c r="J3" s="8"/>
      <c r="K3" s="8"/>
    </row>
    <row r="5" spans="1:12" ht="19.5" x14ac:dyDescent="0.4">
      <c r="A5" s="1" t="s">
        <v>13</v>
      </c>
    </row>
    <row r="6" spans="1:12" ht="36" customHeight="1" x14ac:dyDescent="0.4">
      <c r="B6" s="65" t="s">
        <v>7</v>
      </c>
      <c r="C6" s="48"/>
      <c r="D6" s="49"/>
      <c r="E6" s="47" t="s">
        <v>6</v>
      </c>
      <c r="F6" s="48"/>
      <c r="G6" s="48"/>
      <c r="H6" s="49"/>
      <c r="I6" s="9" t="s">
        <v>22</v>
      </c>
      <c r="J6" s="9" t="s">
        <v>11</v>
      </c>
    </row>
    <row r="7" spans="1:12" ht="32.25" customHeight="1" x14ac:dyDescent="0.4">
      <c r="B7" s="68"/>
      <c r="C7" s="69"/>
      <c r="D7" s="70"/>
      <c r="E7" s="50"/>
      <c r="F7" s="51"/>
      <c r="G7" s="51"/>
      <c r="H7" s="52"/>
      <c r="I7" s="31"/>
      <c r="J7" s="34" t="str">
        <f>IFERROR(ROUND(I7/$I$11,3),"")</f>
        <v/>
      </c>
    </row>
    <row r="8" spans="1:12" ht="32.25" customHeight="1" x14ac:dyDescent="0.4">
      <c r="B8" s="59"/>
      <c r="C8" s="60"/>
      <c r="D8" s="61"/>
      <c r="E8" s="53"/>
      <c r="F8" s="54"/>
      <c r="G8" s="54"/>
      <c r="H8" s="55"/>
      <c r="I8" s="32"/>
      <c r="J8" s="35" t="str">
        <f t="shared" ref="J8:J10" si="0">IFERROR(ROUND(I8/$I$11,3),"")</f>
        <v/>
      </c>
    </row>
    <row r="9" spans="1:12" ht="32.25" customHeight="1" x14ac:dyDescent="0.4">
      <c r="B9" s="59"/>
      <c r="C9" s="60"/>
      <c r="D9" s="61"/>
      <c r="E9" s="53"/>
      <c r="F9" s="54"/>
      <c r="G9" s="54"/>
      <c r="H9" s="55"/>
      <c r="I9" s="32"/>
      <c r="J9" s="35" t="str">
        <f t="shared" si="0"/>
        <v/>
      </c>
    </row>
    <row r="10" spans="1:12" ht="32.25" customHeight="1" thickBot="1" x14ac:dyDescent="0.45">
      <c r="B10" s="71"/>
      <c r="C10" s="72"/>
      <c r="D10" s="73"/>
      <c r="E10" s="56"/>
      <c r="F10" s="57"/>
      <c r="G10" s="57"/>
      <c r="H10" s="58"/>
      <c r="I10" s="33"/>
      <c r="J10" s="36" t="str">
        <f t="shared" si="0"/>
        <v/>
      </c>
    </row>
    <row r="11" spans="1:12" ht="32.25" customHeight="1" thickTop="1" x14ac:dyDescent="0.4">
      <c r="B11" s="74" t="s">
        <v>12</v>
      </c>
      <c r="C11" s="75"/>
      <c r="D11" s="75"/>
      <c r="E11" s="75"/>
      <c r="F11" s="75"/>
      <c r="G11" s="75"/>
      <c r="H11" s="76"/>
      <c r="I11" s="38" t="str">
        <f>IF(SUM(I7:I10)=0,"",SUM(I7:I10))</f>
        <v/>
      </c>
      <c r="J11" s="37"/>
    </row>
    <row r="12" spans="1:12" x14ac:dyDescent="0.4">
      <c r="B12" s="25" t="s">
        <v>29</v>
      </c>
    </row>
    <row r="14" spans="1:12" ht="19.5" x14ac:dyDescent="0.4">
      <c r="A14" s="1" t="s">
        <v>14</v>
      </c>
    </row>
    <row r="15" spans="1:12" ht="8.25" customHeight="1" x14ac:dyDescent="0.4">
      <c r="B15" s="2"/>
      <c r="C15" s="3"/>
      <c r="D15" s="3"/>
      <c r="E15" s="4"/>
      <c r="F15" s="3"/>
      <c r="G15" s="3"/>
      <c r="H15" s="3"/>
      <c r="I15" s="4"/>
    </row>
    <row r="16" spans="1:12" ht="42.75" customHeight="1" x14ac:dyDescent="0.4">
      <c r="B16" s="5" t="s">
        <v>1</v>
      </c>
      <c r="C16" s="6" t="s">
        <v>2</v>
      </c>
      <c r="D16" s="77" t="s">
        <v>23</v>
      </c>
      <c r="E16" s="78"/>
      <c r="F16" s="6" t="s">
        <v>1</v>
      </c>
      <c r="G16" s="6" t="s">
        <v>2</v>
      </c>
      <c r="H16" s="77" t="s">
        <v>24</v>
      </c>
      <c r="I16" s="79"/>
    </row>
    <row r="17" spans="1:10" ht="32.25" customHeight="1" x14ac:dyDescent="0.4">
      <c r="B17" s="39"/>
      <c r="C17" s="39"/>
      <c r="D17" s="10"/>
      <c r="E17" s="40"/>
      <c r="F17" s="39"/>
      <c r="G17" s="39"/>
      <c r="H17" s="10"/>
      <c r="I17" s="41"/>
    </row>
    <row r="18" spans="1:10" ht="32.25" customHeight="1" x14ac:dyDescent="0.4">
      <c r="B18" s="39"/>
      <c r="C18" s="39"/>
      <c r="D18" s="10"/>
      <c r="E18" s="40"/>
      <c r="F18" s="39"/>
      <c r="G18" s="39"/>
      <c r="H18" s="10"/>
      <c r="I18" s="41"/>
    </row>
    <row r="19" spans="1:10" ht="32.25" customHeight="1" x14ac:dyDescent="0.4">
      <c r="B19" s="39"/>
      <c r="C19" s="39"/>
      <c r="D19" s="10"/>
      <c r="E19" s="40"/>
      <c r="F19" s="39"/>
      <c r="G19" s="39"/>
      <c r="H19" s="10"/>
      <c r="I19" s="41"/>
    </row>
    <row r="20" spans="1:10" ht="32.25" customHeight="1" x14ac:dyDescent="0.4">
      <c r="B20" s="66" t="s">
        <v>3</v>
      </c>
      <c r="C20" s="67"/>
      <c r="D20" s="11" t="s">
        <v>4</v>
      </c>
      <c r="E20" s="42" t="str">
        <f>IF(SUM(E17:E19)=0,"",SUM(E17:E19))</f>
        <v/>
      </c>
      <c r="F20" s="66" t="s">
        <v>3</v>
      </c>
      <c r="G20" s="67"/>
      <c r="H20" s="11" t="s">
        <v>5</v>
      </c>
      <c r="I20" s="42" t="str">
        <f>IF(SUM(I17:I19)=0,"",SUM(I17:I19))</f>
        <v/>
      </c>
    </row>
    <row r="22" spans="1:10" ht="19.5" x14ac:dyDescent="0.4">
      <c r="A22" s="1" t="s">
        <v>27</v>
      </c>
    </row>
    <row r="23" spans="1:10" ht="19.5" x14ac:dyDescent="0.4">
      <c r="C23" s="43"/>
      <c r="D23" s="43"/>
      <c r="E23" s="16" t="s">
        <v>8</v>
      </c>
      <c r="F23" s="44" t="s">
        <v>15</v>
      </c>
      <c r="G23" s="44"/>
      <c r="H23" s="44"/>
      <c r="I23" s="45" t="str">
        <f>IFERROR(ROUNDDOWN((I20-E20)/I20,3),"")</f>
        <v/>
      </c>
      <c r="J23" s="46" t="s">
        <v>10</v>
      </c>
    </row>
    <row r="24" spans="1:10" ht="19.5" x14ac:dyDescent="0.4">
      <c r="C24" s="43"/>
      <c r="D24" s="43"/>
      <c r="E24" s="17" t="s">
        <v>9</v>
      </c>
      <c r="F24" s="44"/>
      <c r="G24" s="44"/>
      <c r="H24" s="44"/>
      <c r="I24" s="45"/>
      <c r="J24" s="46"/>
    </row>
    <row r="25" spans="1:10" x14ac:dyDescent="0.4">
      <c r="I25" s="30" t="str">
        <f>IF(I23&lt;5%,"要件に該当しません。","")</f>
        <v/>
      </c>
    </row>
    <row r="26" spans="1:10" ht="19.5" x14ac:dyDescent="0.4">
      <c r="B26" s="29"/>
      <c r="C26" t="s">
        <v>31</v>
      </c>
    </row>
  </sheetData>
  <sheetProtection sheet="1" objects="1" scenarios="1"/>
  <mergeCells count="21">
    <mergeCell ref="A1:J1"/>
    <mergeCell ref="E3:I3"/>
    <mergeCell ref="B6:D6"/>
    <mergeCell ref="B20:C20"/>
    <mergeCell ref="F20:G20"/>
    <mergeCell ref="B7:D7"/>
    <mergeCell ref="B9:D9"/>
    <mergeCell ref="B10:D10"/>
    <mergeCell ref="B11:H11"/>
    <mergeCell ref="D16:E16"/>
    <mergeCell ref="H16:I16"/>
    <mergeCell ref="C23:D24"/>
    <mergeCell ref="F23:H24"/>
    <mergeCell ref="I23:I24"/>
    <mergeCell ref="J23:J24"/>
    <mergeCell ref="E6:H6"/>
    <mergeCell ref="E7:H7"/>
    <mergeCell ref="E8:H8"/>
    <mergeCell ref="E9:H9"/>
    <mergeCell ref="E10:H10"/>
    <mergeCell ref="B8:D8"/>
  </mergeCells>
  <phoneticPr fontId="3"/>
  <pageMargins left="1.1023622047244095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Normal="100" workbookViewId="0">
      <selection sqref="A1:J1"/>
    </sheetView>
  </sheetViews>
  <sheetFormatPr defaultColWidth="8.75" defaultRowHeight="18.75" x14ac:dyDescent="0.4"/>
  <cols>
    <col min="1" max="1" width="5.5" customWidth="1"/>
    <col min="2" max="2" width="5.625" customWidth="1"/>
    <col min="3" max="3" width="6.75" customWidth="1"/>
    <col min="4" max="4" width="4.5" customWidth="1"/>
    <col min="5" max="5" width="23" customWidth="1"/>
    <col min="6" max="6" width="5.5" customWidth="1"/>
    <col min="7" max="7" width="6.625" customWidth="1"/>
    <col min="8" max="8" width="4.75" customWidth="1"/>
    <col min="9" max="9" width="23" customWidth="1"/>
    <col min="10" max="10" width="9" bestFit="1" customWidth="1"/>
  </cols>
  <sheetData>
    <row r="1" spans="1:12" ht="24" x14ac:dyDescent="0.5">
      <c r="A1" s="94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14"/>
      <c r="L1" s="14"/>
    </row>
    <row r="3" spans="1:12" ht="21.75" x14ac:dyDescent="0.4">
      <c r="A3" s="1" t="s">
        <v>0</v>
      </c>
      <c r="E3" s="96" t="s">
        <v>25</v>
      </c>
      <c r="F3" s="96"/>
      <c r="G3" s="96"/>
      <c r="H3" s="96"/>
      <c r="I3" s="96"/>
      <c r="J3" s="8"/>
      <c r="K3" s="8"/>
    </row>
    <row r="5" spans="1:12" ht="19.5" x14ac:dyDescent="0.4">
      <c r="A5" s="1" t="s">
        <v>13</v>
      </c>
    </row>
    <row r="6" spans="1:12" ht="36" customHeight="1" x14ac:dyDescent="0.4">
      <c r="B6" s="65" t="s">
        <v>7</v>
      </c>
      <c r="C6" s="48"/>
      <c r="D6" s="49"/>
      <c r="E6" s="47" t="s">
        <v>6</v>
      </c>
      <c r="F6" s="48"/>
      <c r="G6" s="48"/>
      <c r="H6" s="49"/>
      <c r="I6" s="9" t="s">
        <v>26</v>
      </c>
      <c r="J6" s="9" t="s">
        <v>11</v>
      </c>
    </row>
    <row r="7" spans="1:12" ht="32.25" customHeight="1" x14ac:dyDescent="0.4">
      <c r="B7" s="97" t="s">
        <v>16</v>
      </c>
      <c r="C7" s="98"/>
      <c r="D7" s="99"/>
      <c r="E7" s="100" t="s">
        <v>17</v>
      </c>
      <c r="F7" s="101"/>
      <c r="G7" s="101"/>
      <c r="H7" s="102"/>
      <c r="I7" s="18">
        <v>35430000</v>
      </c>
      <c r="J7" s="23">
        <f>ROUND(I7/$I$11,3)</f>
        <v>0.92600000000000005</v>
      </c>
    </row>
    <row r="8" spans="1:12" ht="32.25" customHeight="1" x14ac:dyDescent="0.4">
      <c r="B8" s="82" t="s">
        <v>18</v>
      </c>
      <c r="C8" s="83"/>
      <c r="D8" s="84"/>
      <c r="E8" s="85" t="s">
        <v>19</v>
      </c>
      <c r="F8" s="86"/>
      <c r="G8" s="86"/>
      <c r="H8" s="87"/>
      <c r="I8" s="7"/>
      <c r="J8" s="24"/>
    </row>
    <row r="9" spans="1:12" ht="32.25" customHeight="1" x14ac:dyDescent="0.4">
      <c r="B9" s="82" t="s">
        <v>21</v>
      </c>
      <c r="C9" s="83"/>
      <c r="D9" s="84"/>
      <c r="E9" s="85" t="s">
        <v>20</v>
      </c>
      <c r="F9" s="86"/>
      <c r="G9" s="86"/>
      <c r="H9" s="87"/>
      <c r="I9" s="19">
        <v>2835000</v>
      </c>
      <c r="J9" s="24">
        <f t="shared" ref="J9" si="0">ROUND(I9/$I$11,3)</f>
        <v>7.3999999999999996E-2</v>
      </c>
    </row>
    <row r="10" spans="1:12" ht="32.25" customHeight="1" thickBot="1" x14ac:dyDescent="0.45">
      <c r="B10" s="88"/>
      <c r="C10" s="89"/>
      <c r="D10" s="90"/>
      <c r="E10" s="91"/>
      <c r="F10" s="92"/>
      <c r="G10" s="92"/>
      <c r="H10" s="93"/>
      <c r="I10" s="13"/>
      <c r="J10" s="15"/>
    </row>
    <row r="11" spans="1:12" ht="32.25" customHeight="1" thickTop="1" x14ac:dyDescent="0.4">
      <c r="B11" s="74" t="s">
        <v>12</v>
      </c>
      <c r="C11" s="75"/>
      <c r="D11" s="75"/>
      <c r="E11" s="75"/>
      <c r="F11" s="75"/>
      <c r="G11" s="75"/>
      <c r="H11" s="76"/>
      <c r="I11" s="20">
        <f>SUM(I7:I10)</f>
        <v>38265000</v>
      </c>
      <c r="J11" s="12"/>
    </row>
    <row r="12" spans="1:12" x14ac:dyDescent="0.4">
      <c r="B12" s="26" t="s">
        <v>29</v>
      </c>
    </row>
    <row r="14" spans="1:12" ht="19.5" x14ac:dyDescent="0.4">
      <c r="A14" s="1" t="s">
        <v>14</v>
      </c>
    </row>
    <row r="15" spans="1:12" ht="8.25" customHeight="1" x14ac:dyDescent="0.4">
      <c r="B15" s="2"/>
      <c r="C15" s="3"/>
      <c r="D15" s="3"/>
      <c r="E15" s="4"/>
      <c r="F15" s="3"/>
      <c r="G15" s="3"/>
      <c r="H15" s="3"/>
      <c r="I15" s="4"/>
    </row>
    <row r="16" spans="1:12" ht="42.75" customHeight="1" x14ac:dyDescent="0.4">
      <c r="B16" s="5" t="s">
        <v>1</v>
      </c>
      <c r="C16" s="6" t="s">
        <v>2</v>
      </c>
      <c r="D16" s="77" t="s">
        <v>23</v>
      </c>
      <c r="E16" s="78"/>
      <c r="F16" s="6" t="s">
        <v>1</v>
      </c>
      <c r="G16" s="6" t="s">
        <v>2</v>
      </c>
      <c r="H16" s="77" t="s">
        <v>24</v>
      </c>
      <c r="I16" s="79"/>
    </row>
    <row r="17" spans="1:10" ht="32.25" customHeight="1" x14ac:dyDescent="0.4">
      <c r="B17" s="21">
        <v>6</v>
      </c>
      <c r="C17" s="21">
        <v>12</v>
      </c>
      <c r="D17" s="22"/>
      <c r="E17" s="27">
        <v>1930000</v>
      </c>
      <c r="F17" s="21">
        <v>5</v>
      </c>
      <c r="G17" s="21">
        <v>12</v>
      </c>
      <c r="H17" s="22"/>
      <c r="I17" s="27">
        <v>2500000</v>
      </c>
    </row>
    <row r="18" spans="1:10" ht="32.25" customHeight="1" x14ac:dyDescent="0.4">
      <c r="B18" s="21">
        <v>7</v>
      </c>
      <c r="C18" s="21">
        <v>1</v>
      </c>
      <c r="D18" s="22"/>
      <c r="E18" s="27">
        <v>1200000</v>
      </c>
      <c r="F18" s="21">
        <v>6</v>
      </c>
      <c r="G18" s="21">
        <v>1</v>
      </c>
      <c r="H18" s="22"/>
      <c r="I18" s="27">
        <v>1200000</v>
      </c>
    </row>
    <row r="19" spans="1:10" ht="32.25" customHeight="1" x14ac:dyDescent="0.4">
      <c r="B19" s="21">
        <v>7</v>
      </c>
      <c r="C19" s="21">
        <v>2</v>
      </c>
      <c r="D19" s="22"/>
      <c r="E19" s="27">
        <v>1818000</v>
      </c>
      <c r="F19" s="21">
        <v>6</v>
      </c>
      <c r="G19" s="21">
        <v>2</v>
      </c>
      <c r="H19" s="22"/>
      <c r="I19" s="27">
        <v>2000000</v>
      </c>
    </row>
    <row r="20" spans="1:10" ht="32.25" customHeight="1" x14ac:dyDescent="0.4">
      <c r="B20" s="66" t="s">
        <v>3</v>
      </c>
      <c r="C20" s="67"/>
      <c r="D20" s="11" t="s">
        <v>4</v>
      </c>
      <c r="E20" s="28">
        <f>SUM(E17:E19)</f>
        <v>4948000</v>
      </c>
      <c r="F20" s="66" t="s">
        <v>3</v>
      </c>
      <c r="G20" s="67"/>
      <c r="H20" s="11" t="s">
        <v>5</v>
      </c>
      <c r="I20" s="28">
        <f>SUM(I17:I19)</f>
        <v>5700000</v>
      </c>
    </row>
    <row r="22" spans="1:10" ht="19.5" x14ac:dyDescent="0.4">
      <c r="A22" s="1" t="s">
        <v>27</v>
      </c>
    </row>
    <row r="23" spans="1:10" ht="24" customHeight="1" x14ac:dyDescent="0.4">
      <c r="C23" s="80"/>
      <c r="D23" s="80"/>
      <c r="E23" s="16" t="s">
        <v>8</v>
      </c>
      <c r="F23" s="44" t="s">
        <v>15</v>
      </c>
      <c r="G23" s="44"/>
      <c r="H23" s="44"/>
      <c r="I23" s="81">
        <f>ROUNDDOWN((I20-E20)/I20,3)</f>
        <v>0.13100000000000001</v>
      </c>
      <c r="J23" s="46" t="s">
        <v>10</v>
      </c>
    </row>
    <row r="24" spans="1:10" ht="18.75" customHeight="1" x14ac:dyDescent="0.4">
      <c r="C24" s="80"/>
      <c r="D24" s="80"/>
      <c r="E24" s="17" t="s">
        <v>9</v>
      </c>
      <c r="F24" s="44"/>
      <c r="G24" s="44"/>
      <c r="H24" s="44"/>
      <c r="I24" s="81"/>
      <c r="J24" s="46"/>
    </row>
  </sheetData>
  <sheetProtection sheet="1" objects="1" scenarios="1"/>
  <mergeCells count="21">
    <mergeCell ref="A1:J1"/>
    <mergeCell ref="E3:I3"/>
    <mergeCell ref="B6:D6"/>
    <mergeCell ref="E6:H6"/>
    <mergeCell ref="B7:D7"/>
    <mergeCell ref="E7:H7"/>
    <mergeCell ref="B11:H11"/>
    <mergeCell ref="B20:C20"/>
    <mergeCell ref="F20:G20"/>
    <mergeCell ref="B8:D8"/>
    <mergeCell ref="E8:H8"/>
    <mergeCell ref="B9:D9"/>
    <mergeCell ref="E9:H9"/>
    <mergeCell ref="B10:D10"/>
    <mergeCell ref="E10:H10"/>
    <mergeCell ref="C23:D24"/>
    <mergeCell ref="I23:I24"/>
    <mergeCell ref="J23:J24"/>
    <mergeCell ref="F23:H24"/>
    <mergeCell ref="D16:E16"/>
    <mergeCell ref="H16:I16"/>
  </mergeCells>
  <phoneticPr fontId="3"/>
  <pageMargins left="1.1023622047244095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５号　イー①</vt:lpstr>
      <vt:lpstr>５号　イー①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2025-05-23T07:47:13Z</dcterms:modified>
</cp:coreProperties>
</file>