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選挙管理委員会事務局\02750244細谷\05_ホームページ\年代別投票率\"/>
    </mc:Choice>
  </mc:AlternateContent>
  <bookViews>
    <workbookView xWindow="120" yWindow="90" windowWidth="20340" windowHeight="9450"/>
  </bookViews>
  <sheets>
    <sheet name="4衆議院議員選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S4" i="4" l="1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E79" i="5"/>
  <c r="D77" i="5"/>
  <c r="E77" i="5" s="1"/>
  <c r="C77" i="5"/>
  <c r="D71" i="5"/>
  <c r="E71" i="5" s="1"/>
  <c r="C71" i="5"/>
  <c r="D65" i="5"/>
  <c r="E65" i="5" s="1"/>
  <c r="C65" i="5"/>
  <c r="D59" i="5"/>
  <c r="E59" i="5" s="1"/>
  <c r="C59" i="5"/>
  <c r="D53" i="5"/>
  <c r="E53" i="5" s="1"/>
  <c r="C53" i="5"/>
  <c r="D47" i="5"/>
  <c r="E47" i="5" s="1"/>
  <c r="C47" i="5"/>
  <c r="D41" i="5"/>
  <c r="E41" i="5" s="1"/>
  <c r="C41" i="5"/>
  <c r="D35" i="5"/>
  <c r="E35" i="5" s="1"/>
  <c r="C35" i="5"/>
  <c r="D29" i="5"/>
  <c r="E29" i="5" s="1"/>
  <c r="C29" i="5"/>
  <c r="D23" i="5"/>
  <c r="E23" i="5" s="1"/>
  <c r="C23" i="5"/>
  <c r="E17" i="5"/>
  <c r="D17" i="5"/>
  <c r="C17" i="5"/>
  <c r="E11" i="5"/>
  <c r="D11" i="5"/>
  <c r="C11" i="5"/>
  <c r="D6" i="5"/>
  <c r="C6" i="5"/>
  <c r="E13" i="5"/>
  <c r="E14" i="5"/>
  <c r="E15" i="5"/>
  <c r="E16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6" i="5"/>
  <c r="E37" i="5"/>
  <c r="E38" i="5"/>
  <c r="E39" i="5"/>
  <c r="E40" i="5"/>
  <c r="E42" i="5"/>
  <c r="E43" i="5"/>
  <c r="E44" i="5"/>
  <c r="E45" i="5"/>
  <c r="E46" i="5"/>
  <c r="E48" i="5"/>
  <c r="E49" i="5"/>
  <c r="E50" i="5"/>
  <c r="E51" i="5"/>
  <c r="E52" i="5"/>
  <c r="E54" i="5"/>
  <c r="E55" i="5"/>
  <c r="E56" i="5"/>
  <c r="E57" i="5"/>
  <c r="E58" i="5"/>
  <c r="E60" i="5"/>
  <c r="E61" i="5"/>
  <c r="E62" i="5"/>
  <c r="E63" i="5"/>
  <c r="E64" i="5"/>
  <c r="E66" i="5"/>
  <c r="E67" i="5"/>
  <c r="E68" i="5"/>
  <c r="E69" i="5"/>
  <c r="E70" i="5"/>
  <c r="E72" i="5"/>
  <c r="E73" i="5"/>
  <c r="E74" i="5"/>
  <c r="E75" i="5"/>
  <c r="E76" i="5"/>
  <c r="E78" i="5"/>
  <c r="E4" i="5"/>
  <c r="E5" i="5"/>
  <c r="E7" i="5"/>
  <c r="E8" i="5"/>
  <c r="E9" i="5"/>
  <c r="E10" i="5"/>
  <c r="E12" i="5"/>
  <c r="E3" i="5"/>
  <c r="E6" i="5" l="1"/>
</calcChain>
</file>

<file path=xl/sharedStrings.xml><?xml version="1.0" encoding="utf-8"?>
<sst xmlns="http://schemas.openxmlformats.org/spreadsheetml/2006/main" count="38" uniqueCount="25">
  <si>
    <t>区全体</t>
  </si>
  <si>
    <t>21～24</t>
  </si>
  <si>
    <t>25～29</t>
  </si>
  <si>
    <t>30～34</t>
  </si>
  <si>
    <t>35～39</t>
  </si>
  <si>
    <t>45～49</t>
  </si>
  <si>
    <t>40～44</t>
  </si>
  <si>
    <t>（単位：％）</t>
    <rPh sb="1" eb="3">
      <t>タンイ</t>
    </rPh>
    <phoneticPr fontId="1"/>
  </si>
  <si>
    <t>18歳</t>
    <rPh sb="2" eb="3">
      <t>サイ</t>
    </rPh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</si>
  <si>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</si>
  <si>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</si>
  <si>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</si>
  <si>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</si>
  <si>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</si>
  <si>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</si>
  <si>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phoneticPr fontId="1"/>
  </si>
  <si>
    <t>投票率</t>
    <rPh sb="0" eb="3">
      <t>トウヒョウリツ</t>
    </rPh>
    <phoneticPr fontId="1"/>
  </si>
  <si>
    <t>年齢</t>
    <phoneticPr fontId="1"/>
  </si>
  <si>
    <t>【衆議院議員選挙の投票率】R3.10.31執行</t>
    <rPh sb="1" eb="4">
      <t>シュウギイン</t>
    </rPh>
    <phoneticPr fontId="1"/>
  </si>
  <si>
    <t>年齢</t>
    <rPh sb="0" eb="2">
      <t>ネンレイ</t>
    </rPh>
    <phoneticPr fontId="1"/>
  </si>
  <si>
    <t>有権者数</t>
    <rPh sb="0" eb="4">
      <t>ユウケンシャスウ</t>
    </rPh>
    <phoneticPr fontId="1"/>
  </si>
  <si>
    <t>投票者数</t>
    <rPh sb="0" eb="4">
      <t>トウヒョウシャスウ</t>
    </rPh>
    <phoneticPr fontId="1"/>
  </si>
  <si>
    <t>80以上</t>
    <rPh sb="2" eb="4">
      <t>イジョウ</t>
    </rPh>
    <phoneticPr fontId="1"/>
  </si>
  <si>
    <t>区全体</t>
    <rPh sb="0" eb="3">
      <t>クゼンタイ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</si>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</sst>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7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6206577119038E-2"/>
          <c:y val="3.2787060595674308E-2"/>
          <c:w val="0.9342672147599197"/>
          <c:h val="0.8273695601280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'4衆議院議員選'!$B$4</c:f>
              <c:strCache>
                <c:ptCount val="1"/>
                <c:pt idx="0">
                  <c:v>投票率</c:v>
                </c:pt>
              </c:strCache>
            </c:strRef>
          </c:tx>
          <c:invertIfNegative val="0"/>
          <c:cat>
            <c:strRef>
              <c:f>'4衆議院議員選'!$C$3:$S$3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'4衆議院議員選'!$C$4:$S$4</c:f>
              <c:numCache>
                <c:formatCode>0.00_ </c:formatCode>
                <c:ptCount val="17"/>
                <c:pt idx="0">
                  <c:v>56.034643757587077</c:v>
                </c:pt>
                <c:pt idx="1">
                  <c:v>50.618131868131869</c:v>
                </c:pt>
                <c:pt idx="2">
                  <c:v>44.55511288180611</c:v>
                </c:pt>
                <c:pt idx="3">
                  <c:v>38.720316622691293</c:v>
                </c:pt>
                <c:pt idx="4">
                  <c:v>36.81114946937732</c:v>
                </c:pt>
                <c:pt idx="5">
                  <c:v>39.625888514777401</c:v>
                </c:pt>
                <c:pt idx="6">
                  <c:v>46.333625474729764</c:v>
                </c:pt>
                <c:pt idx="7">
                  <c:v>51.769406392694059</c:v>
                </c:pt>
                <c:pt idx="8">
                  <c:v>55.926321409503466</c:v>
                </c:pt>
                <c:pt idx="9">
                  <c:v>58.064516129032263</c:v>
                </c:pt>
                <c:pt idx="10">
                  <c:v>59.634848184163523</c:v>
                </c:pt>
                <c:pt idx="11">
                  <c:v>62.341360234298726</c:v>
                </c:pt>
                <c:pt idx="12">
                  <c:v>66.732732137548311</c:v>
                </c:pt>
                <c:pt idx="13">
                  <c:v>69.076984284861737</c:v>
                </c:pt>
                <c:pt idx="14">
                  <c:v>70.476117575015309</c:v>
                </c:pt>
                <c:pt idx="15">
                  <c:v>67.869880038906302</c:v>
                </c:pt>
                <c:pt idx="16">
                  <c:v>50.970693705947824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904-8CE9-B8C7FB0D8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21600"/>
        <c:axId val="191323520"/>
      </c:barChart>
      <c:catAx>
        <c:axId val="1913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323520"/>
        <c:crosses val="autoZero"/>
        <c:auto val="1"/>
        <c:lblAlgn val="ctr"/>
        <c:lblOffset val="100"/>
        <c:noMultiLvlLbl val="0"/>
      </c:catAx>
      <c:valAx>
        <c:axId val="191323520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9132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4301539842310934E-2"/>
          <c:y val="0.13786651331490157"/>
          <c:w val="6.736557307307163E-2"/>
          <c:h val="5.619331735547962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33336</xdr:rowOff>
    </xdr:from>
    <xdr:to>
      <xdr:col>18</xdr:col>
      <xdr:colOff>495300</xdr:colOff>
      <xdr:row>33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95250</xdr:rowOff>
    </xdr:from>
    <xdr:to>
      <xdr:col>4</xdr:col>
      <xdr:colOff>57150</xdr:colOff>
      <xdr:row>8</xdr:row>
      <xdr:rowOff>69850</xdr:rowOff>
    </xdr:to>
    <xdr:sp macro="" textlink="">
      <xdr:nvSpPr>
        <xdr:cNvPr id="20" name="テキスト ボックス 19"/>
        <xdr:cNvSpPr txBox="1"/>
      </xdr:nvSpPr>
      <xdr:spPr>
        <a:xfrm>
          <a:off x="381000" y="1962150"/>
          <a:ext cx="172402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投票率（％）</a:t>
          </a:r>
        </a:p>
      </xdr:txBody>
    </xdr:sp>
    <xdr:clientData/>
  </xdr:twoCellAnchor>
  <xdr:twoCellAnchor>
    <xdr:from>
      <xdr:col>8</xdr:col>
      <xdr:colOff>66674</xdr:colOff>
      <xdr:row>9</xdr:row>
      <xdr:rowOff>0</xdr:rowOff>
    </xdr:from>
    <xdr:to>
      <xdr:col>11</xdr:col>
      <xdr:colOff>200024</xdr:colOff>
      <xdr:row>11</xdr:row>
      <xdr:rowOff>66675</xdr:rowOff>
    </xdr:to>
    <xdr:sp macro="" textlink="">
      <xdr:nvSpPr>
        <xdr:cNvPr id="7" name="テキスト ボックス 1"/>
        <xdr:cNvSpPr txBox="1"/>
      </xdr:nvSpPr>
      <xdr:spPr>
        <a:xfrm>
          <a:off x="4343399" y="2381250"/>
          <a:ext cx="1876425" cy="4095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/>
            <a:t>年代別の投票率</a:t>
          </a:r>
        </a:p>
      </xdr:txBody>
    </xdr:sp>
    <xdr:clientData/>
  </xdr:twoCellAnchor>
  <xdr:twoCellAnchor>
    <xdr:from>
      <xdr:col>16</xdr:col>
      <xdr:colOff>352425</xdr:colOff>
      <xdr:row>30</xdr:row>
      <xdr:rowOff>142875</xdr:rowOff>
    </xdr:from>
    <xdr:to>
      <xdr:col>18</xdr:col>
      <xdr:colOff>447675</xdr:colOff>
      <xdr:row>32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372600" y="6124575"/>
          <a:ext cx="1257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年齢・年代</a:t>
          </a:r>
        </a:p>
      </xdr:txBody>
    </xdr:sp>
    <xdr:clientData/>
  </xdr:twoCellAnchor>
  <xdr:twoCellAnchor>
    <xdr:from>
      <xdr:col>14</xdr:col>
      <xdr:colOff>247649</xdr:colOff>
      <xdr:row>5</xdr:row>
      <xdr:rowOff>95250</xdr:rowOff>
    </xdr:from>
    <xdr:to>
      <xdr:col>18</xdr:col>
      <xdr:colOff>333374</xdr:colOff>
      <xdr:row>7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8048624" y="1809750"/>
          <a:ext cx="2409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【R3.10. 31</a:t>
          </a:r>
          <a:r>
            <a:rPr kumimoji="1" lang="en-US" altLang="ja-JP" sz="1200" baseline="0"/>
            <a:t> </a:t>
          </a:r>
          <a:r>
            <a:rPr kumimoji="1" lang="ja-JP" altLang="en-US" sz="1200" baseline="0"/>
            <a:t>衆議院</a:t>
          </a:r>
          <a:r>
            <a:rPr kumimoji="1" lang="ja-JP" altLang="en-US" sz="1200"/>
            <a:t>議員選挙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"/>
  <sheetViews>
    <sheetView showGridLines="0" tabSelected="1" zoomScale="80" zoomScaleNormal="80" workbookViewId="0">
      <selection activeCell="H3" sqref="H3"/>
    </sheetView>
  </sheetViews>
  <sheetFormatPr defaultRowHeight="13.5" x14ac:dyDescent="0.15"/>
  <cols>
    <col min="1" max="1" width="3.25" customWidth="1"/>
    <col min="2" max="19" width="7.625" customWidth="1"/>
    <col min="20" max="20" width="12.5" customWidth="1"/>
  </cols>
  <sheetData>
    <row r="1" spans="2:19" s="5" customFormat="1" x14ac:dyDescent="0.15"/>
    <row r="2" spans="2:19" ht="21" customHeight="1" x14ac:dyDescent="0.15">
      <c r="B2" s="6" t="s">
        <v>18</v>
      </c>
      <c r="R2" s="5"/>
      <c r="S2" s="7" t="s">
        <v>7</v>
      </c>
    </row>
    <row r="3" spans="2:19" ht="35.25" customHeight="1" thickBot="1" x14ac:dyDescent="0.2">
      <c r="B3" s="4" t="s">
        <v>17</v>
      </c>
      <c r="C3" s="1" t="s">
        <v>0</v>
      </c>
      <c r="D3" s="1" t="s">
        <v>8</v>
      </c>
      <c r="E3" s="1">
        <v>19</v>
      </c>
      <c r="F3" s="1">
        <v>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6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</row>
    <row r="4" spans="2:19" ht="21.75" customHeight="1" thickTop="1" x14ac:dyDescent="0.15">
      <c r="B4" s="2" t="s">
        <v>16</v>
      </c>
      <c r="C4" s="3">
        <f>Sheet1!E79</f>
        <v>56.034643757587077</v>
      </c>
      <c r="D4" s="3">
        <f>Sheet1!E3</f>
        <v>50.618131868131869</v>
      </c>
      <c r="E4" s="3">
        <f>Sheet1!E4</f>
        <v>44.55511288180611</v>
      </c>
      <c r="F4" s="3">
        <f>Sheet1!E5</f>
        <v>38.720316622691293</v>
      </c>
      <c r="G4" s="3">
        <f>Sheet1!E11</f>
        <v>36.81114946937732</v>
      </c>
      <c r="H4" s="3">
        <f>Sheet1!E17</f>
        <v>39.625888514777401</v>
      </c>
      <c r="I4" s="3">
        <f>Sheet1!E23</f>
        <v>46.333625474729764</v>
      </c>
      <c r="J4" s="3">
        <f>Sheet1!E29</f>
        <v>51.769406392694059</v>
      </c>
      <c r="K4" s="3">
        <f>Sheet1!E35</f>
        <v>55.926321409503466</v>
      </c>
      <c r="L4" s="3">
        <f>Sheet1!E41</f>
        <v>58.064516129032263</v>
      </c>
      <c r="M4" s="3">
        <f>Sheet1!E47</f>
        <v>59.634848184163523</v>
      </c>
      <c r="N4" s="3">
        <f>Sheet1!E53</f>
        <v>62.341360234298726</v>
      </c>
      <c r="O4" s="3">
        <f>Sheet1!E59</f>
        <v>66.732732137548311</v>
      </c>
      <c r="P4" s="3">
        <f>Sheet1!E65</f>
        <v>69.076984284861737</v>
      </c>
      <c r="Q4" s="3">
        <f>Sheet1!E71</f>
        <v>70.476117575015309</v>
      </c>
      <c r="R4" s="3">
        <f>Sheet1!E77</f>
        <v>67.869880038906302</v>
      </c>
      <c r="S4" s="3">
        <f>Sheet1!E78</f>
        <v>50.970693705947824</v>
      </c>
    </row>
  </sheetData>
  <phoneticPr fontI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6"/>
  <sheetViews>
    <sheetView topLeftCell="A61" workbookViewId="0">
      <selection activeCell="H76" sqref="H76"/>
    </sheetView>
  </sheetViews>
  <sheetFormatPr defaultRowHeight="13.5" x14ac:dyDescent="0.15"/>
  <sheetData>
    <row r="2" spans="2:5" x14ac:dyDescent="0.15">
      <c r="B2" s="8" t="s">
        <v>19</v>
      </c>
      <c r="C2" s="8" t="s">
        <v>20</v>
      </c>
      <c r="D2" s="8" t="s">
        <v>21</v>
      </c>
      <c r="E2" s="8" t="s">
        <v>16</v>
      </c>
    </row>
    <row r="3" spans="2:5" x14ac:dyDescent="0.15">
      <c r="B3" s="8">
        <v>18</v>
      </c>
      <c r="C3" s="8">
        <v>1456</v>
      </c>
      <c r="D3" s="8">
        <v>737</v>
      </c>
      <c r="E3" s="9">
        <f>D3/C3*100</f>
        <v>50.618131868131869</v>
      </c>
    </row>
    <row r="4" spans="2:5" x14ac:dyDescent="0.15">
      <c r="B4" s="8">
        <v>19</v>
      </c>
      <c r="C4" s="8">
        <v>1506</v>
      </c>
      <c r="D4" s="8">
        <v>671</v>
      </c>
      <c r="E4" s="9">
        <f t="shared" ref="E4:E79" si="0">D4/C4*100</f>
        <v>44.55511288180611</v>
      </c>
    </row>
    <row r="5" spans="2:5" ht="14.25" thickBot="1" x14ac:dyDescent="0.2">
      <c r="B5" s="10">
        <v>20</v>
      </c>
      <c r="C5" s="10">
        <v>1516</v>
      </c>
      <c r="D5" s="10">
        <v>587</v>
      </c>
      <c r="E5" s="11">
        <f t="shared" si="0"/>
        <v>38.720316622691293</v>
      </c>
    </row>
    <row r="6" spans="2:5" s="5" customFormat="1" ht="14.25" thickBot="1" x14ac:dyDescent="0.2">
      <c r="B6" s="14" t="s">
        <v>24</v>
      </c>
      <c r="C6" s="15">
        <f>SUM(C3:C5)</f>
        <v>4478</v>
      </c>
      <c r="D6" s="15">
        <f>SUM(D3:D5)</f>
        <v>1995</v>
      </c>
      <c r="E6" s="16">
        <f t="shared" si="0"/>
        <v>44.551138901295225</v>
      </c>
    </row>
    <row r="7" spans="2:5" x14ac:dyDescent="0.15">
      <c r="B7" s="12">
        <v>21</v>
      </c>
      <c r="C7" s="12">
        <v>1658</v>
      </c>
      <c r="D7" s="12">
        <v>645</v>
      </c>
      <c r="E7" s="13">
        <f t="shared" si="0"/>
        <v>38.902291917973464</v>
      </c>
    </row>
    <row r="8" spans="2:5" x14ac:dyDescent="0.15">
      <c r="B8" s="8">
        <v>22</v>
      </c>
      <c r="C8" s="8">
        <v>1838</v>
      </c>
      <c r="D8" s="8">
        <v>681</v>
      </c>
      <c r="E8" s="9">
        <f t="shared" si="0"/>
        <v>37.05114254624592</v>
      </c>
    </row>
    <row r="9" spans="2:5" x14ac:dyDescent="0.15">
      <c r="B9" s="8">
        <v>23</v>
      </c>
      <c r="C9" s="8">
        <v>2004</v>
      </c>
      <c r="D9" s="8">
        <v>725</v>
      </c>
      <c r="E9" s="9">
        <f t="shared" si="0"/>
        <v>36.177644710578846</v>
      </c>
    </row>
    <row r="10" spans="2:5" ht="14.25" thickBot="1" x14ac:dyDescent="0.2">
      <c r="B10" s="10">
        <v>24</v>
      </c>
      <c r="C10" s="10">
        <v>2321</v>
      </c>
      <c r="D10" s="10">
        <v>828</v>
      </c>
      <c r="E10" s="11">
        <f t="shared" si="0"/>
        <v>35.674278328306762</v>
      </c>
    </row>
    <row r="11" spans="2:5" s="5" customFormat="1" ht="14.25" thickBot="1" x14ac:dyDescent="0.2">
      <c r="B11" s="14" t="s">
        <v>24</v>
      </c>
      <c r="C11" s="15">
        <f>SUM(C7:C10)</f>
        <v>7821</v>
      </c>
      <c r="D11" s="15">
        <f>SUM(D7:D10)</f>
        <v>2879</v>
      </c>
      <c r="E11" s="16">
        <f t="shared" si="0"/>
        <v>36.81114946937732</v>
      </c>
    </row>
    <row r="12" spans="2:5" x14ac:dyDescent="0.15">
      <c r="B12" s="12">
        <v>25</v>
      </c>
      <c r="C12" s="12">
        <v>2514</v>
      </c>
      <c r="D12" s="12">
        <v>937</v>
      </c>
      <c r="E12" s="13">
        <f t="shared" si="0"/>
        <v>37.271280827366752</v>
      </c>
    </row>
    <row r="13" spans="2:5" x14ac:dyDescent="0.15">
      <c r="B13" s="8">
        <v>26</v>
      </c>
      <c r="C13" s="8">
        <v>2623</v>
      </c>
      <c r="D13" s="8">
        <v>943</v>
      </c>
      <c r="E13" s="9">
        <f t="shared" si="0"/>
        <v>35.951200914982842</v>
      </c>
    </row>
    <row r="14" spans="2:5" x14ac:dyDescent="0.15">
      <c r="B14" s="8">
        <v>27</v>
      </c>
      <c r="C14" s="8">
        <v>2795</v>
      </c>
      <c r="D14" s="8">
        <v>1118</v>
      </c>
      <c r="E14" s="9">
        <f t="shared" si="0"/>
        <v>40</v>
      </c>
    </row>
    <row r="15" spans="2:5" x14ac:dyDescent="0.15">
      <c r="B15" s="8">
        <v>28</v>
      </c>
      <c r="C15" s="8">
        <v>2650</v>
      </c>
      <c r="D15" s="8">
        <v>1063</v>
      </c>
      <c r="E15" s="9">
        <f t="shared" si="0"/>
        <v>40.113207547169807</v>
      </c>
    </row>
    <row r="16" spans="2:5" ht="14.25" thickBot="1" x14ac:dyDescent="0.2">
      <c r="B16" s="10">
        <v>29</v>
      </c>
      <c r="C16" s="10">
        <v>2783</v>
      </c>
      <c r="D16" s="10">
        <v>1235</v>
      </c>
      <c r="E16" s="11">
        <f t="shared" si="0"/>
        <v>44.376572044556234</v>
      </c>
    </row>
    <row r="17" spans="2:5" s="5" customFormat="1" ht="14.25" thickBot="1" x14ac:dyDescent="0.2">
      <c r="B17" s="14" t="s">
        <v>24</v>
      </c>
      <c r="C17" s="15">
        <f>SUM(C12:C16)</f>
        <v>13365</v>
      </c>
      <c r="D17" s="15">
        <f>SUM(D12:D16)</f>
        <v>5296</v>
      </c>
      <c r="E17" s="16">
        <f t="shared" si="0"/>
        <v>39.625888514777401</v>
      </c>
    </row>
    <row r="18" spans="2:5" x14ac:dyDescent="0.15">
      <c r="B18" s="12">
        <v>30</v>
      </c>
      <c r="C18" s="12">
        <v>2785</v>
      </c>
      <c r="D18" s="12">
        <v>1207</v>
      </c>
      <c r="E18" s="13">
        <f t="shared" si="0"/>
        <v>43.339317773788153</v>
      </c>
    </row>
    <row r="19" spans="2:5" x14ac:dyDescent="0.15">
      <c r="B19" s="8">
        <v>31</v>
      </c>
      <c r="C19" s="8">
        <v>2669</v>
      </c>
      <c r="D19" s="8">
        <v>1212</v>
      </c>
      <c r="E19" s="9">
        <f t="shared" si="0"/>
        <v>45.410266017234918</v>
      </c>
    </row>
    <row r="20" spans="2:5" x14ac:dyDescent="0.15">
      <c r="B20" s="8">
        <v>32</v>
      </c>
      <c r="C20" s="8">
        <v>2667</v>
      </c>
      <c r="D20" s="8">
        <v>1221</v>
      </c>
      <c r="E20" s="9">
        <f t="shared" si="0"/>
        <v>45.78177727784027</v>
      </c>
    </row>
    <row r="21" spans="2:5" x14ac:dyDescent="0.15">
      <c r="B21" s="8">
        <v>33</v>
      </c>
      <c r="C21" s="8">
        <v>2814</v>
      </c>
      <c r="D21" s="8">
        <v>1350</v>
      </c>
      <c r="E21" s="9">
        <f t="shared" si="0"/>
        <v>47.974413646055439</v>
      </c>
    </row>
    <row r="22" spans="2:5" ht="14.25" thickBot="1" x14ac:dyDescent="0.2">
      <c r="B22" s="10">
        <v>34</v>
      </c>
      <c r="C22" s="10">
        <v>2757</v>
      </c>
      <c r="D22" s="10">
        <v>1354</v>
      </c>
      <c r="E22" s="11">
        <f t="shared" si="0"/>
        <v>49.111352919840407</v>
      </c>
    </row>
    <row r="23" spans="2:5" s="5" customFormat="1" ht="14.25" thickBot="1" x14ac:dyDescent="0.2">
      <c r="B23" s="14" t="s">
        <v>24</v>
      </c>
      <c r="C23" s="15">
        <f>SUM(C18:C22)</f>
        <v>13692</v>
      </c>
      <c r="D23" s="15">
        <f>SUM(D18:D22)</f>
        <v>6344</v>
      </c>
      <c r="E23" s="16">
        <f t="shared" ref="E23" si="1">D23/C23*100</f>
        <v>46.333625474729764</v>
      </c>
    </row>
    <row r="24" spans="2:5" x14ac:dyDescent="0.15">
      <c r="B24" s="12">
        <v>35</v>
      </c>
      <c r="C24" s="12">
        <v>2712</v>
      </c>
      <c r="D24" s="12">
        <v>1351</v>
      </c>
      <c r="E24" s="13">
        <f t="shared" si="0"/>
        <v>49.815634218289084</v>
      </c>
    </row>
    <row r="25" spans="2:5" x14ac:dyDescent="0.15">
      <c r="B25" s="8">
        <v>36</v>
      </c>
      <c r="C25" s="8">
        <v>2706</v>
      </c>
      <c r="D25" s="8">
        <v>1407</v>
      </c>
      <c r="E25" s="9">
        <f t="shared" si="0"/>
        <v>51.995565410199553</v>
      </c>
    </row>
    <row r="26" spans="2:5" x14ac:dyDescent="0.15">
      <c r="B26" s="8">
        <v>37</v>
      </c>
      <c r="C26" s="8">
        <v>2840</v>
      </c>
      <c r="D26" s="8">
        <v>1475</v>
      </c>
      <c r="E26" s="9">
        <f t="shared" si="0"/>
        <v>51.936619718309863</v>
      </c>
    </row>
    <row r="27" spans="2:5" x14ac:dyDescent="0.15">
      <c r="B27" s="8">
        <v>38</v>
      </c>
      <c r="C27" s="8">
        <v>2869</v>
      </c>
      <c r="D27" s="8">
        <v>1515</v>
      </c>
      <c r="E27" s="9">
        <f t="shared" si="0"/>
        <v>52.805855698849768</v>
      </c>
    </row>
    <row r="28" spans="2:5" ht="14.25" thickBot="1" x14ac:dyDescent="0.2">
      <c r="B28" s="10">
        <v>39</v>
      </c>
      <c r="C28" s="10">
        <v>2889</v>
      </c>
      <c r="D28" s="10">
        <v>1508</v>
      </c>
      <c r="E28" s="11">
        <f t="shared" si="0"/>
        <v>52.197992384908275</v>
      </c>
    </row>
    <row r="29" spans="2:5" s="5" customFormat="1" ht="14.25" thickBot="1" x14ac:dyDescent="0.2">
      <c r="B29" s="14" t="s">
        <v>24</v>
      </c>
      <c r="C29" s="15">
        <f>SUM(C24:C28)</f>
        <v>14016</v>
      </c>
      <c r="D29" s="15">
        <f>SUM(D24:D28)</f>
        <v>7256</v>
      </c>
      <c r="E29" s="16">
        <f t="shared" si="0"/>
        <v>51.769406392694059</v>
      </c>
    </row>
    <row r="30" spans="2:5" x14ac:dyDescent="0.15">
      <c r="B30" s="12">
        <v>40</v>
      </c>
      <c r="C30" s="12">
        <v>2778</v>
      </c>
      <c r="D30" s="12">
        <v>1506</v>
      </c>
      <c r="E30" s="13">
        <f t="shared" si="0"/>
        <v>54.211663066954642</v>
      </c>
    </row>
    <row r="31" spans="2:5" x14ac:dyDescent="0.15">
      <c r="B31" s="8">
        <v>41</v>
      </c>
      <c r="C31" s="8">
        <v>2934</v>
      </c>
      <c r="D31" s="8">
        <v>1626</v>
      </c>
      <c r="E31" s="9">
        <f t="shared" si="0"/>
        <v>55.419222903885476</v>
      </c>
    </row>
    <row r="32" spans="2:5" x14ac:dyDescent="0.15">
      <c r="B32" s="8">
        <v>42</v>
      </c>
      <c r="C32" s="8">
        <v>3025</v>
      </c>
      <c r="D32" s="8">
        <v>1684</v>
      </c>
      <c r="E32" s="9">
        <f t="shared" si="0"/>
        <v>55.669421487603309</v>
      </c>
    </row>
    <row r="33" spans="2:5" x14ac:dyDescent="0.15">
      <c r="B33" s="8">
        <v>43</v>
      </c>
      <c r="C33" s="8">
        <v>3097</v>
      </c>
      <c r="D33" s="8">
        <v>1741</v>
      </c>
      <c r="E33" s="9">
        <f t="shared" si="0"/>
        <v>56.215692605747506</v>
      </c>
    </row>
    <row r="34" spans="2:5" ht="14.25" thickBot="1" x14ac:dyDescent="0.2">
      <c r="B34" s="10">
        <v>44</v>
      </c>
      <c r="C34" s="10">
        <v>3150</v>
      </c>
      <c r="D34" s="10">
        <v>1823</v>
      </c>
      <c r="E34" s="11">
        <f t="shared" si="0"/>
        <v>57.873015873015873</v>
      </c>
    </row>
    <row r="35" spans="2:5" s="5" customFormat="1" ht="14.25" thickBot="1" x14ac:dyDescent="0.2">
      <c r="B35" s="14" t="s">
        <v>24</v>
      </c>
      <c r="C35" s="15">
        <f>SUM(C30:C34)</f>
        <v>14984</v>
      </c>
      <c r="D35" s="15">
        <f>SUM(D30:D34)</f>
        <v>8380</v>
      </c>
      <c r="E35" s="16">
        <f t="shared" ref="E35" si="2">D35/C35*100</f>
        <v>55.926321409503466</v>
      </c>
    </row>
    <row r="36" spans="2:5" x14ac:dyDescent="0.15">
      <c r="B36" s="12">
        <v>45</v>
      </c>
      <c r="C36" s="12">
        <v>3148</v>
      </c>
      <c r="D36" s="12">
        <v>1819</v>
      </c>
      <c r="E36" s="13">
        <f t="shared" si="0"/>
        <v>57.782719186785258</v>
      </c>
    </row>
    <row r="37" spans="2:5" x14ac:dyDescent="0.15">
      <c r="B37" s="8">
        <v>46</v>
      </c>
      <c r="C37" s="8">
        <v>3255</v>
      </c>
      <c r="D37" s="8">
        <v>1912</v>
      </c>
      <c r="E37" s="9">
        <f t="shared" si="0"/>
        <v>58.740399385560671</v>
      </c>
    </row>
    <row r="38" spans="2:5" x14ac:dyDescent="0.15">
      <c r="B38" s="8">
        <v>47</v>
      </c>
      <c r="C38" s="8">
        <v>3389</v>
      </c>
      <c r="D38" s="8">
        <v>1971</v>
      </c>
      <c r="E38" s="9">
        <f t="shared" si="0"/>
        <v>58.158748893478908</v>
      </c>
    </row>
    <row r="39" spans="2:5" x14ac:dyDescent="0.15">
      <c r="B39" s="8">
        <v>48</v>
      </c>
      <c r="C39" s="8">
        <v>3540</v>
      </c>
      <c r="D39" s="8">
        <v>2032</v>
      </c>
      <c r="E39" s="9">
        <f t="shared" si="0"/>
        <v>57.401129943502823</v>
      </c>
    </row>
    <row r="40" spans="2:5" ht="14.25" thickBot="1" x14ac:dyDescent="0.2">
      <c r="B40" s="10">
        <v>49</v>
      </c>
      <c r="C40" s="10">
        <v>3377</v>
      </c>
      <c r="D40" s="10">
        <v>1968</v>
      </c>
      <c r="E40" s="11">
        <f t="shared" si="0"/>
        <v>58.276576843352089</v>
      </c>
    </row>
    <row r="41" spans="2:5" s="5" customFormat="1" ht="14.25" thickBot="1" x14ac:dyDescent="0.2">
      <c r="B41" s="14" t="s">
        <v>24</v>
      </c>
      <c r="C41" s="15">
        <f>SUM(C36:C40)</f>
        <v>16709</v>
      </c>
      <c r="D41" s="15">
        <f>SUM(D36:D40)</f>
        <v>9702</v>
      </c>
      <c r="E41" s="16">
        <f t="shared" si="0"/>
        <v>58.064516129032263</v>
      </c>
    </row>
    <row r="42" spans="2:5" x14ac:dyDescent="0.15">
      <c r="B42" s="12">
        <v>50</v>
      </c>
      <c r="C42" s="12">
        <v>3311</v>
      </c>
      <c r="D42" s="12">
        <v>1961</v>
      </c>
      <c r="E42" s="13">
        <f t="shared" si="0"/>
        <v>59.226819691935972</v>
      </c>
    </row>
    <row r="43" spans="2:5" x14ac:dyDescent="0.15">
      <c r="B43" s="8">
        <v>51</v>
      </c>
      <c r="C43" s="8">
        <v>3036</v>
      </c>
      <c r="D43" s="8">
        <v>1830</v>
      </c>
      <c r="E43" s="9">
        <f t="shared" si="0"/>
        <v>60.276679841897227</v>
      </c>
    </row>
    <row r="44" spans="2:5" x14ac:dyDescent="0.15">
      <c r="B44" s="8">
        <v>52</v>
      </c>
      <c r="C44" s="8">
        <v>2980</v>
      </c>
      <c r="D44" s="8">
        <v>1751</v>
      </c>
      <c r="E44" s="9">
        <f t="shared" si="0"/>
        <v>58.758389261744966</v>
      </c>
    </row>
    <row r="45" spans="2:5" x14ac:dyDescent="0.15">
      <c r="B45" s="8">
        <v>53</v>
      </c>
      <c r="C45" s="8">
        <v>2992</v>
      </c>
      <c r="D45" s="8">
        <v>1765</v>
      </c>
      <c r="E45" s="9">
        <f t="shared" si="0"/>
        <v>58.990641711229955</v>
      </c>
    </row>
    <row r="46" spans="2:5" ht="14.25" thickBot="1" x14ac:dyDescent="0.2">
      <c r="B46" s="10">
        <v>54</v>
      </c>
      <c r="C46" s="10">
        <v>2798</v>
      </c>
      <c r="D46" s="10">
        <v>1708</v>
      </c>
      <c r="E46" s="11">
        <f t="shared" si="0"/>
        <v>61.043602573266618</v>
      </c>
    </row>
    <row r="47" spans="2:5" s="5" customFormat="1" ht="14.25" thickBot="1" x14ac:dyDescent="0.2">
      <c r="B47" s="14" t="s">
        <v>24</v>
      </c>
      <c r="C47" s="15">
        <f>SUM(C42:C46)</f>
        <v>15117</v>
      </c>
      <c r="D47" s="15">
        <f>SUM(D42:D46)</f>
        <v>9015</v>
      </c>
      <c r="E47" s="16">
        <f t="shared" ref="E47" si="3">D47/C47*100</f>
        <v>59.634848184163523</v>
      </c>
    </row>
    <row r="48" spans="2:5" x14ac:dyDescent="0.15">
      <c r="B48" s="12">
        <v>55</v>
      </c>
      <c r="C48" s="12">
        <v>2231</v>
      </c>
      <c r="D48" s="12">
        <v>1377</v>
      </c>
      <c r="E48" s="13">
        <f t="shared" si="0"/>
        <v>61.72120125504258</v>
      </c>
    </row>
    <row r="49" spans="2:5" x14ac:dyDescent="0.15">
      <c r="B49" s="8">
        <v>56</v>
      </c>
      <c r="C49" s="8">
        <v>2739</v>
      </c>
      <c r="D49" s="8">
        <v>1646</v>
      </c>
      <c r="E49" s="9">
        <f t="shared" si="0"/>
        <v>60.094925155166123</v>
      </c>
    </row>
    <row r="50" spans="2:5" x14ac:dyDescent="0.15">
      <c r="B50" s="8">
        <v>57</v>
      </c>
      <c r="C50" s="8">
        <v>2593</v>
      </c>
      <c r="D50" s="8">
        <v>1666</v>
      </c>
      <c r="E50" s="9">
        <f t="shared" si="0"/>
        <v>64.249903586579251</v>
      </c>
    </row>
    <row r="51" spans="2:5" x14ac:dyDescent="0.15">
      <c r="B51" s="8">
        <v>58</v>
      </c>
      <c r="C51" s="8">
        <v>2465</v>
      </c>
      <c r="D51" s="8">
        <v>1554</v>
      </c>
      <c r="E51" s="9">
        <f t="shared" si="0"/>
        <v>63.042596348884381</v>
      </c>
    </row>
    <row r="52" spans="2:5" ht="14.25" thickBot="1" x14ac:dyDescent="0.2">
      <c r="B52" s="10">
        <v>59</v>
      </c>
      <c r="C52" s="10">
        <v>2264</v>
      </c>
      <c r="D52" s="10">
        <v>1420</v>
      </c>
      <c r="E52" s="11">
        <f t="shared" si="0"/>
        <v>62.720848056537108</v>
      </c>
    </row>
    <row r="53" spans="2:5" s="5" customFormat="1" ht="14.25" thickBot="1" x14ac:dyDescent="0.2">
      <c r="B53" s="14" t="s">
        <v>24</v>
      </c>
      <c r="C53" s="15">
        <f>SUM(C48:C52)</f>
        <v>12292</v>
      </c>
      <c r="D53" s="15">
        <f>SUM(D48:D52)</f>
        <v>7663</v>
      </c>
      <c r="E53" s="16">
        <f t="shared" si="0"/>
        <v>62.341360234298726</v>
      </c>
    </row>
    <row r="54" spans="2:5" x14ac:dyDescent="0.15">
      <c r="B54" s="12">
        <v>60</v>
      </c>
      <c r="C54" s="12">
        <v>2094</v>
      </c>
      <c r="D54" s="12">
        <v>1391</v>
      </c>
      <c r="E54" s="13">
        <f t="shared" si="0"/>
        <v>66.427889207258843</v>
      </c>
    </row>
    <row r="55" spans="2:5" x14ac:dyDescent="0.15">
      <c r="B55" s="8">
        <v>61</v>
      </c>
      <c r="C55" s="8">
        <v>2066</v>
      </c>
      <c r="D55" s="8">
        <v>1363</v>
      </c>
      <c r="E55" s="9">
        <f t="shared" si="0"/>
        <v>65.972894482090993</v>
      </c>
    </row>
    <row r="56" spans="2:5" x14ac:dyDescent="0.15">
      <c r="B56" s="8">
        <v>62</v>
      </c>
      <c r="C56" s="8">
        <v>2056</v>
      </c>
      <c r="D56" s="8">
        <v>1354</v>
      </c>
      <c r="E56" s="9">
        <f t="shared" si="0"/>
        <v>65.856031128404666</v>
      </c>
    </row>
    <row r="57" spans="2:5" x14ac:dyDescent="0.15">
      <c r="B57" s="8">
        <v>63</v>
      </c>
      <c r="C57" s="8">
        <v>1958</v>
      </c>
      <c r="D57" s="8">
        <v>1338</v>
      </c>
      <c r="E57" s="9">
        <f t="shared" si="0"/>
        <v>68.335035750766096</v>
      </c>
    </row>
    <row r="58" spans="2:5" ht="14.25" thickBot="1" x14ac:dyDescent="0.2">
      <c r="B58" s="10">
        <v>64</v>
      </c>
      <c r="C58" s="10">
        <v>1917</v>
      </c>
      <c r="D58" s="10">
        <v>1288</v>
      </c>
      <c r="E58" s="11">
        <f t="shared" si="0"/>
        <v>67.188315075639011</v>
      </c>
    </row>
    <row r="59" spans="2:5" s="5" customFormat="1" ht="14.25" thickBot="1" x14ac:dyDescent="0.2">
      <c r="B59" s="14" t="s">
        <v>24</v>
      </c>
      <c r="C59" s="15">
        <f>SUM(C54:C58)</f>
        <v>10091</v>
      </c>
      <c r="D59" s="15">
        <f>SUM(D54:D58)</f>
        <v>6734</v>
      </c>
      <c r="E59" s="16">
        <f t="shared" ref="E59" si="4">D59/C59*100</f>
        <v>66.732732137548311</v>
      </c>
    </row>
    <row r="60" spans="2:5" x14ac:dyDescent="0.15">
      <c r="B60" s="12">
        <v>65</v>
      </c>
      <c r="C60" s="12">
        <v>1902</v>
      </c>
      <c r="D60" s="12">
        <v>1266</v>
      </c>
      <c r="E60" s="13">
        <f t="shared" si="0"/>
        <v>66.561514195583598</v>
      </c>
    </row>
    <row r="61" spans="2:5" x14ac:dyDescent="0.15">
      <c r="B61" s="8">
        <v>66</v>
      </c>
      <c r="C61" s="8">
        <v>1950</v>
      </c>
      <c r="D61" s="8">
        <v>1342</v>
      </c>
      <c r="E61" s="9">
        <f t="shared" si="0"/>
        <v>68.820512820512818</v>
      </c>
    </row>
    <row r="62" spans="2:5" x14ac:dyDescent="0.15">
      <c r="B62" s="8">
        <v>67</v>
      </c>
      <c r="C62" s="8">
        <v>2047</v>
      </c>
      <c r="D62" s="8">
        <v>1393</v>
      </c>
      <c r="E62" s="9">
        <f t="shared" si="0"/>
        <v>68.050806057645332</v>
      </c>
    </row>
    <row r="63" spans="2:5" x14ac:dyDescent="0.15">
      <c r="B63" s="8">
        <v>68</v>
      </c>
      <c r="C63" s="8">
        <v>1981</v>
      </c>
      <c r="D63" s="8">
        <v>1405</v>
      </c>
      <c r="E63" s="9">
        <f t="shared" si="0"/>
        <v>70.923775870772332</v>
      </c>
    </row>
    <row r="64" spans="2:5" ht="14.25" thickBot="1" x14ac:dyDescent="0.2">
      <c r="B64" s="10">
        <v>69</v>
      </c>
      <c r="C64" s="10">
        <v>2174</v>
      </c>
      <c r="D64" s="10">
        <v>1539</v>
      </c>
      <c r="E64" s="11">
        <f t="shared" si="0"/>
        <v>70.79116835326586</v>
      </c>
    </row>
    <row r="65" spans="2:5" s="5" customFormat="1" ht="14.25" thickBot="1" x14ac:dyDescent="0.2">
      <c r="B65" s="14" t="s">
        <v>24</v>
      </c>
      <c r="C65" s="15">
        <f>SUM(C60:C64)</f>
        <v>10054</v>
      </c>
      <c r="D65" s="15">
        <f>SUM(D60:D64)</f>
        <v>6945</v>
      </c>
      <c r="E65" s="16">
        <f t="shared" si="0"/>
        <v>69.076984284861737</v>
      </c>
    </row>
    <row r="66" spans="2:5" x14ac:dyDescent="0.15">
      <c r="B66" s="12">
        <v>70</v>
      </c>
      <c r="C66" s="12">
        <v>2323</v>
      </c>
      <c r="D66" s="12">
        <v>1627</v>
      </c>
      <c r="E66" s="13">
        <f t="shared" si="0"/>
        <v>70.038743004735267</v>
      </c>
    </row>
    <row r="67" spans="2:5" x14ac:dyDescent="0.15">
      <c r="B67" s="8">
        <v>71</v>
      </c>
      <c r="C67" s="8">
        <v>2550</v>
      </c>
      <c r="D67" s="8">
        <v>1811</v>
      </c>
      <c r="E67" s="9">
        <f t="shared" si="0"/>
        <v>71.019607843137251</v>
      </c>
    </row>
    <row r="68" spans="2:5" x14ac:dyDescent="0.15">
      <c r="B68" s="8">
        <v>72</v>
      </c>
      <c r="C68" s="8">
        <v>2802</v>
      </c>
      <c r="D68" s="8">
        <v>1969</v>
      </c>
      <c r="E68" s="9">
        <f t="shared" si="0"/>
        <v>70.271234832262678</v>
      </c>
    </row>
    <row r="69" spans="2:5" x14ac:dyDescent="0.15">
      <c r="B69" s="8">
        <v>73</v>
      </c>
      <c r="C69" s="8">
        <v>2752</v>
      </c>
      <c r="D69" s="8">
        <v>1915</v>
      </c>
      <c r="E69" s="9">
        <f t="shared" si="0"/>
        <v>69.585755813953483</v>
      </c>
    </row>
    <row r="70" spans="2:5" ht="14.25" thickBot="1" x14ac:dyDescent="0.2">
      <c r="B70" s="10">
        <v>74</v>
      </c>
      <c r="C70" s="10">
        <v>2637</v>
      </c>
      <c r="D70" s="10">
        <v>1885</v>
      </c>
      <c r="E70" s="11">
        <f t="shared" si="0"/>
        <v>71.482745544178997</v>
      </c>
    </row>
    <row r="71" spans="2:5" s="5" customFormat="1" ht="14.25" thickBot="1" x14ac:dyDescent="0.2">
      <c r="B71" s="14" t="s">
        <v>24</v>
      </c>
      <c r="C71" s="15">
        <f>SUM(C66:C70)</f>
        <v>13064</v>
      </c>
      <c r="D71" s="15">
        <f>SUM(D66:D70)</f>
        <v>9207</v>
      </c>
      <c r="E71" s="16">
        <f t="shared" ref="E71" si="5">D71/C71*100</f>
        <v>70.476117575015309</v>
      </c>
    </row>
    <row r="72" spans="2:5" x14ac:dyDescent="0.15">
      <c r="B72" s="12">
        <v>75</v>
      </c>
      <c r="C72" s="12">
        <v>1720</v>
      </c>
      <c r="D72" s="12">
        <v>1201</v>
      </c>
      <c r="E72" s="13">
        <f t="shared" si="0"/>
        <v>69.825581395348834</v>
      </c>
    </row>
    <row r="73" spans="2:5" x14ac:dyDescent="0.15">
      <c r="B73" s="8">
        <v>76</v>
      </c>
      <c r="C73" s="8">
        <v>1524</v>
      </c>
      <c r="D73" s="8">
        <v>1049</v>
      </c>
      <c r="E73" s="9">
        <f t="shared" si="0"/>
        <v>68.832020997375338</v>
      </c>
    </row>
    <row r="74" spans="2:5" x14ac:dyDescent="0.15">
      <c r="B74" s="8">
        <v>77</v>
      </c>
      <c r="C74" s="8">
        <v>1993</v>
      </c>
      <c r="D74" s="8">
        <v>1347</v>
      </c>
      <c r="E74" s="9">
        <f t="shared" si="0"/>
        <v>67.58655293527346</v>
      </c>
    </row>
    <row r="75" spans="2:5" x14ac:dyDescent="0.15">
      <c r="B75" s="8">
        <v>78</v>
      </c>
      <c r="C75" s="8">
        <v>2067</v>
      </c>
      <c r="D75" s="8">
        <v>1392</v>
      </c>
      <c r="E75" s="9">
        <f t="shared" si="0"/>
        <v>67.343976777939048</v>
      </c>
    </row>
    <row r="76" spans="2:5" ht="14.25" thickBot="1" x14ac:dyDescent="0.2">
      <c r="B76" s="10">
        <v>79</v>
      </c>
      <c r="C76" s="10">
        <v>1949</v>
      </c>
      <c r="D76" s="10">
        <v>1291</v>
      </c>
      <c r="E76" s="11">
        <f t="shared" si="0"/>
        <v>66.239096972806564</v>
      </c>
    </row>
    <row r="77" spans="2:5" s="5" customFormat="1" ht="14.25" thickBot="1" x14ac:dyDescent="0.2">
      <c r="B77" s="14" t="s">
        <v>24</v>
      </c>
      <c r="C77" s="15">
        <f>SUM(C72:C76)</f>
        <v>9253</v>
      </c>
      <c r="D77" s="15">
        <f>SUM(D72:D76)</f>
        <v>6280</v>
      </c>
      <c r="E77" s="16">
        <f t="shared" si="0"/>
        <v>67.869880038906302</v>
      </c>
    </row>
    <row r="78" spans="2:5" ht="14.25" thickBot="1" x14ac:dyDescent="0.2">
      <c r="B78" s="17" t="s">
        <v>22</v>
      </c>
      <c r="C78" s="18">
        <v>16174</v>
      </c>
      <c r="D78" s="18">
        <v>8244</v>
      </c>
      <c r="E78" s="19">
        <f t="shared" si="0"/>
        <v>50.970693705947824</v>
      </c>
    </row>
    <row r="79" spans="2:5" ht="14.25" thickBot="1" x14ac:dyDescent="0.2">
      <c r="B79" s="14" t="s">
        <v>23</v>
      </c>
      <c r="C79" s="15">
        <v>171344</v>
      </c>
      <c r="D79" s="15">
        <v>96012</v>
      </c>
      <c r="E79" s="20">
        <f t="shared" si="0"/>
        <v>56.034643757587077</v>
      </c>
    </row>
    <row r="80" spans="2:5" x14ac:dyDescent="0.15">
      <c r="B80" s="5"/>
    </row>
    <row r="81" spans="2:2" x14ac:dyDescent="0.15">
      <c r="B81" s="5"/>
    </row>
    <row r="82" spans="2:2" x14ac:dyDescent="0.15">
      <c r="B82" s="5"/>
    </row>
    <row r="83" spans="2:2" x14ac:dyDescent="0.15">
      <c r="B83" s="5"/>
    </row>
    <row r="84" spans="2:2" x14ac:dyDescent="0.15">
      <c r="B84" s="5"/>
    </row>
    <row r="85" spans="2:2" x14ac:dyDescent="0.15">
      <c r="B85" s="5"/>
    </row>
    <row r="86" spans="2:2" x14ac:dyDescent="0.15">
      <c r="B86" s="5"/>
    </row>
    <row r="87" spans="2:2" x14ac:dyDescent="0.15">
      <c r="B87" s="5"/>
    </row>
    <row r="88" spans="2:2" x14ac:dyDescent="0.15">
      <c r="B88" s="5"/>
    </row>
    <row r="89" spans="2:2" x14ac:dyDescent="0.15">
      <c r="B89" s="5"/>
    </row>
    <row r="90" spans="2:2" x14ac:dyDescent="0.15">
      <c r="B90" s="5"/>
    </row>
    <row r="91" spans="2:2" x14ac:dyDescent="0.15">
      <c r="B91" s="5"/>
    </row>
    <row r="92" spans="2:2" x14ac:dyDescent="0.15">
      <c r="B92" s="5"/>
    </row>
    <row r="93" spans="2:2" x14ac:dyDescent="0.15">
      <c r="B93" s="5"/>
    </row>
    <row r="94" spans="2:2" x14ac:dyDescent="0.15">
      <c r="B94" s="5"/>
    </row>
    <row r="95" spans="2:2" x14ac:dyDescent="0.15">
      <c r="B95" s="5"/>
    </row>
    <row r="96" spans="2:2" x14ac:dyDescent="0.15">
      <c r="B96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4衆議院議員選</vt:lpstr>
      <vt:lpstr>Sheet1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細谷 君安</cp:lastModifiedBy>
  <cp:lastPrinted>2021-08-19T04:35:28Z</cp:lastPrinted>
  <dcterms:created xsi:type="dcterms:W3CDTF">2017-08-07T08:20:37Z</dcterms:created>
  <dcterms:modified xsi:type="dcterms:W3CDTF">2021-12-07T06:35:41Z</dcterms:modified>
</cp:coreProperties>
</file>