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5B72945E-B27C-45A3-B929-F70D62FB5AEC}" xr6:coauthVersionLast="47" xr6:coauthVersionMax="47" xr10:uidLastSave="{00000000-0000-0000-0000-000000000000}"/>
  <workbookProtection workbookAlgorithmName="SHA-512" workbookHashValue="xxvf9JUwO69xAhismadXS5rjYUn9+TWNFfnSO2JRya2TeUV84+mL/LHJ92zy7uCb+C5Z5+ak1u0xeqXnoo3t4w==" workbookSaltValue="RR7hiFHDXmBJvhqrsLepTQ==" workbookSpinCount="100000" lockStructure="1"/>
  <bookViews>
    <workbookView xWindow="-110" yWindow="-110" windowWidth="22780" windowHeight="14540" xr2:uid="{00000000-000D-0000-FFFF-FFFF00000000}"/>
  </bookViews>
  <sheets>
    <sheet name="様式2" sheetId="2" r:id="rId1"/>
    <sheet name="集約用" sheetId="3" r:id="rId2"/>
  </sheets>
  <definedNames>
    <definedName name="_xlnm._FilterDatabase" localSheetId="0" hidden="1">様式2!$L$31:$U$34</definedName>
    <definedName name="_xlnm.Print_Area" localSheetId="0">様式2!$A$1:$AH$57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2" l="1"/>
  <c r="Y33" i="2" s="1"/>
  <c r="AI2" i="2"/>
  <c r="AI3" i="2"/>
  <c r="AN2" i="3"/>
  <c r="AI54" i="2" l="1"/>
  <c r="AI55" i="2" l="1"/>
  <c r="AI53" i="2"/>
  <c r="AI11" i="2" l="1"/>
  <c r="AI13" i="2"/>
  <c r="AI14" i="2"/>
  <c r="AI16" i="2"/>
  <c r="AI20" i="2"/>
  <c r="AI23" i="2"/>
  <c r="AI24" i="2"/>
  <c r="AI28" i="2"/>
  <c r="AI52" i="2"/>
  <c r="AI51" i="2"/>
  <c r="AI50" i="2"/>
  <c r="AI49" i="2"/>
  <c r="AI48" i="2"/>
  <c r="AI47" i="2"/>
  <c r="AI46" i="2"/>
  <c r="AI45" i="2"/>
  <c r="AI43" i="2"/>
  <c r="AI40" i="2"/>
  <c r="AI36" i="2"/>
  <c r="AI32" i="2"/>
  <c r="AI31" i="2"/>
  <c r="AI9" i="2" l="1"/>
  <c r="AI7" i="2"/>
  <c r="AI6" i="2"/>
  <c r="AI5" i="2"/>
  <c r="AI4" i="2"/>
  <c r="B1" i="2"/>
  <c r="AI2" i="3" l="1"/>
  <c r="Q2" i="3"/>
  <c r="L2" i="3"/>
  <c r="AO2" i="3"/>
  <c r="AM2" i="3"/>
  <c r="AL2" i="3"/>
  <c r="AK2" i="3"/>
  <c r="AJ2" i="3"/>
  <c r="AH2" i="3"/>
  <c r="AG2" i="3"/>
  <c r="AF2" i="3"/>
  <c r="AE2" i="3"/>
  <c r="AD2" i="3"/>
  <c r="AC2" i="3"/>
  <c r="AB2" i="3"/>
  <c r="AA2" i="3"/>
  <c r="Z2" i="3"/>
  <c r="Y2" i="3"/>
  <c r="X2" i="3"/>
  <c r="U2" i="3"/>
  <c r="T2" i="3"/>
  <c r="A2" i="3"/>
  <c r="R2" i="3"/>
  <c r="S2" i="3" s="1"/>
  <c r="M2" i="3"/>
  <c r="P2" i="3" s="1"/>
  <c r="G2" i="3"/>
  <c r="F2" i="3"/>
  <c r="E2" i="3"/>
  <c r="D2" i="3"/>
  <c r="B2" i="3"/>
  <c r="C2" i="3"/>
  <c r="N2" i="3" l="1"/>
  <c r="O2" i="3"/>
  <c r="H2" i="3"/>
  <c r="I2" i="3"/>
  <c r="J2" i="3"/>
  <c r="K2" i="3"/>
  <c r="V2" i="3" l="1"/>
  <c r="W2" i="3" l="1"/>
</calcChain>
</file>

<file path=xl/sharedStrings.xml><?xml version="1.0" encoding="utf-8"?>
<sst xmlns="http://schemas.openxmlformats.org/spreadsheetml/2006/main" count="167" uniqueCount="155">
  <si>
    <t>例2）ディナーコース食事券：前菜・魚料理・肉料理・デザート×2名様分</t>
    <rPh sb="0" eb="1">
      <t>レイ</t>
    </rPh>
    <rPh sb="10" eb="13">
      <t>ショクジケン</t>
    </rPh>
    <rPh sb="14" eb="16">
      <t>ゼンサイ</t>
    </rPh>
    <rPh sb="17" eb="18">
      <t>サカナ</t>
    </rPh>
    <rPh sb="18" eb="20">
      <t>リョウリ</t>
    </rPh>
    <rPh sb="21" eb="22">
      <t>ニク</t>
    </rPh>
    <rPh sb="22" eb="24">
      <t>リョウリ</t>
    </rPh>
    <rPh sb="31" eb="32">
      <t>メイ</t>
    </rPh>
    <rPh sb="32" eb="33">
      <t>サマ</t>
    </rPh>
    <rPh sb="33" eb="34">
      <t>ブン</t>
    </rPh>
    <phoneticPr fontId="1"/>
  </si>
  <si>
    <t>　</t>
    <phoneticPr fontId="1"/>
  </si>
  <si>
    <t>円</t>
    <rPh sb="0" eb="1">
      <t>エン</t>
    </rPh>
    <phoneticPr fontId="1"/>
  </si>
  <si>
    <t>返礼品価格には、送料を除き、梱包費・諸経費を含めてください。</t>
    <rPh sb="0" eb="2">
      <t>ヘンレイ</t>
    </rPh>
    <rPh sb="2" eb="3">
      <t>ヒン</t>
    </rPh>
    <rPh sb="3" eb="5">
      <t>カカク</t>
    </rPh>
    <rPh sb="8" eb="10">
      <t>ソウリョウ</t>
    </rPh>
    <rPh sb="11" eb="12">
      <t>ノゾ</t>
    </rPh>
    <rPh sb="14" eb="17">
      <t>コンポウヒ</t>
    </rPh>
    <rPh sb="18" eb="21">
      <t>ショケイヒ</t>
    </rPh>
    <rPh sb="22" eb="23">
      <t>フク</t>
    </rPh>
    <phoneticPr fontId="1"/>
  </si>
  <si>
    <t>例）落花生、米粉、しょう油（小麦含む）、調味料（アミノ酸等）</t>
    <rPh sb="0" eb="1">
      <t>レイ</t>
    </rPh>
    <rPh sb="2" eb="5">
      <t>ラッカセイ</t>
    </rPh>
    <rPh sb="6" eb="8">
      <t>コメコ</t>
    </rPh>
    <rPh sb="12" eb="13">
      <t>ユ</t>
    </rPh>
    <rPh sb="14" eb="16">
      <t>コムギ</t>
    </rPh>
    <rPh sb="16" eb="17">
      <t>フク</t>
    </rPh>
    <rPh sb="20" eb="23">
      <t>チョウミリョウ</t>
    </rPh>
    <rPh sb="27" eb="28">
      <t>サン</t>
    </rPh>
    <rPh sb="28" eb="29">
      <t>トウ</t>
    </rPh>
    <phoneticPr fontId="1"/>
  </si>
  <si>
    <t>｢その他｣を選択した場合は（　）内に具体的に記入してください。</t>
    <phoneticPr fontId="1"/>
  </si>
  <si>
    <t>例１）特別な梱包・配送方法が必要である。</t>
    <rPh sb="0" eb="1">
      <t>レイ</t>
    </rPh>
    <rPh sb="3" eb="5">
      <t>トクベツ</t>
    </rPh>
    <rPh sb="6" eb="8">
      <t>コンポウ</t>
    </rPh>
    <rPh sb="9" eb="11">
      <t>ハイソウ</t>
    </rPh>
    <rPh sb="11" eb="13">
      <t>ホウホウ</t>
    </rPh>
    <rPh sb="14" eb="16">
      <t>ヒツヨウ</t>
    </rPh>
    <phoneticPr fontId="1"/>
  </si>
  <si>
    <t>申請日</t>
    <rPh sb="0" eb="3">
      <t>シンセイビ</t>
    </rPh>
    <phoneticPr fontId="1"/>
  </si>
  <si>
    <t>申請区分</t>
    <rPh sb="0" eb="4">
      <t>シンセイクブン</t>
    </rPh>
    <phoneticPr fontId="1"/>
  </si>
  <si>
    <t>１.事業者名</t>
    <rPh sb="2" eb="5">
      <t>ジギョウシャ</t>
    </rPh>
    <rPh sb="5" eb="6">
      <t>メイ</t>
    </rPh>
    <phoneticPr fontId="1"/>
  </si>
  <si>
    <t>２.代表者職</t>
    <rPh sb="2" eb="5">
      <t>ダイヒョウシャ</t>
    </rPh>
    <rPh sb="5" eb="6">
      <t>ショク</t>
    </rPh>
    <phoneticPr fontId="1"/>
  </si>
  <si>
    <t>３.代表者氏名</t>
    <rPh sb="2" eb="5">
      <t>ダイヒョウシャ</t>
    </rPh>
    <rPh sb="5" eb="7">
      <t>シメイ</t>
    </rPh>
    <phoneticPr fontId="1"/>
  </si>
  <si>
    <t>４.返礼品名称</t>
    <rPh sb="2" eb="5">
      <t>ヘンレイヒン</t>
    </rPh>
    <rPh sb="5" eb="7">
      <t>メイショウ</t>
    </rPh>
    <phoneticPr fontId="1"/>
  </si>
  <si>
    <t>５.返礼品カテゴリ</t>
    <rPh sb="2" eb="5">
      <t>ヘンレイヒン</t>
    </rPh>
    <phoneticPr fontId="1"/>
  </si>
  <si>
    <t>その他補足事項</t>
    <rPh sb="2" eb="3">
      <t>ホカ</t>
    </rPh>
    <rPh sb="3" eb="5">
      <t>ホソク</t>
    </rPh>
    <rPh sb="5" eb="7">
      <t>ジコウ</t>
    </rPh>
    <phoneticPr fontId="1"/>
  </si>
  <si>
    <t>返礼品として提供するサービスの詳細</t>
    <rPh sb="0" eb="2">
      <t>ヘンレイ</t>
    </rPh>
    <rPh sb="2" eb="3">
      <t>ヒン</t>
    </rPh>
    <rPh sb="6" eb="8">
      <t>テイキョウ</t>
    </rPh>
    <rPh sb="15" eb="17">
      <t>ショウサイ</t>
    </rPh>
    <phoneticPr fontId="1"/>
  </si>
  <si>
    <t>サービス内容</t>
    <rPh sb="4" eb="6">
      <t>ナイヨウ</t>
    </rPh>
    <phoneticPr fontId="1"/>
  </si>
  <si>
    <t>７．返礼品提供価格（税込）</t>
    <rPh sb="2" eb="4">
      <t>ヘンレイ</t>
    </rPh>
    <rPh sb="4" eb="5">
      <t>ヒン</t>
    </rPh>
    <rPh sb="5" eb="7">
      <t>テイキョウ</t>
    </rPh>
    <rPh sb="7" eb="9">
      <t>カカク</t>
    </rPh>
    <phoneticPr fontId="1"/>
  </si>
  <si>
    <t>８.返礼品紹介文</t>
    <rPh sb="2" eb="5">
      <t>ヘンレイヒン</t>
    </rPh>
    <rPh sb="5" eb="8">
      <t>ショウカイブン</t>
    </rPh>
    <phoneticPr fontId="1"/>
  </si>
  <si>
    <t>10.原材料／アレルギー成分</t>
    <rPh sb="3" eb="6">
      <t>ゲンザイリョウ</t>
    </rPh>
    <rPh sb="12" eb="14">
      <t>セイブン</t>
    </rPh>
    <phoneticPr fontId="1"/>
  </si>
  <si>
    <t>11.備考／注意事項</t>
    <rPh sb="3" eb="5">
      <t>ビコウ</t>
    </rPh>
    <rPh sb="6" eb="10">
      <t>チュウイジコウ</t>
    </rPh>
    <phoneticPr fontId="1"/>
  </si>
  <si>
    <t>12.賞味／利用期限</t>
    <rPh sb="3" eb="5">
      <t>ショウミ</t>
    </rPh>
    <rPh sb="6" eb="8">
      <t>リヨウ</t>
    </rPh>
    <rPh sb="8" eb="9">
      <t>キ</t>
    </rPh>
    <phoneticPr fontId="1"/>
  </si>
  <si>
    <t>13.提供可能時期</t>
    <rPh sb="3" eb="5">
      <t>テイキョウ</t>
    </rPh>
    <rPh sb="5" eb="7">
      <t>カノウ</t>
    </rPh>
    <rPh sb="7" eb="9">
      <t>ジキ</t>
    </rPh>
    <phoneticPr fontId="1"/>
  </si>
  <si>
    <t>14.提供可能数</t>
    <rPh sb="3" eb="5">
      <t>テイキョウ</t>
    </rPh>
    <rPh sb="5" eb="7">
      <t>カノウ</t>
    </rPh>
    <rPh sb="7" eb="8">
      <t>スウ</t>
    </rPh>
    <phoneticPr fontId="1"/>
  </si>
  <si>
    <t>製造内容</t>
    <phoneticPr fontId="1"/>
  </si>
  <si>
    <t>製造場所（住所）</t>
  </si>
  <si>
    <t>店舗名</t>
    <rPh sb="0" eb="3">
      <t>テンポメイ</t>
    </rPh>
    <phoneticPr fontId="1"/>
  </si>
  <si>
    <t>住所</t>
    <rPh sb="0" eb="2">
      <t>ジュウショ</t>
    </rPh>
    <phoneticPr fontId="1"/>
  </si>
  <si>
    <t>理由</t>
    <rPh sb="0" eb="2">
      <t>リユウ</t>
    </rPh>
    <phoneticPr fontId="1"/>
  </si>
  <si>
    <t>９.返礼品の内容量／内訳／カラー・サイズ選択等</t>
    <rPh sb="2" eb="5">
      <t>ヘンレイヒン</t>
    </rPh>
    <rPh sb="6" eb="9">
      <t>ナイヨウリョウ</t>
    </rPh>
    <rPh sb="10" eb="12">
      <t>ウチワケ</t>
    </rPh>
    <rPh sb="20" eb="22">
      <t>センタク</t>
    </rPh>
    <rPh sb="22" eb="23">
      <t>ナド</t>
    </rPh>
    <phoneticPr fontId="1"/>
  </si>
  <si>
    <t>日　</t>
    <rPh sb="0" eb="1">
      <t>ヒ</t>
    </rPh>
    <phoneticPr fontId="1"/>
  </si>
  <si>
    <t>返礼品提供価格(①＋②)</t>
    <rPh sb="0" eb="3">
      <t>ヘンレイヒン</t>
    </rPh>
    <rPh sb="3" eb="7">
      <t>テイキョウカカク</t>
    </rPh>
    <phoneticPr fontId="1"/>
  </si>
  <si>
    <t>送料 ②</t>
    <rPh sb="0" eb="2">
      <t>ソウリョウ</t>
    </rPh>
    <phoneticPr fontId="1"/>
  </si>
  <si>
    <t>返礼品価格 ①</t>
    <rPh sb="0" eb="3">
      <t>ヘンレイヒン</t>
    </rPh>
    <rPh sb="3" eb="5">
      <t>カカク</t>
    </rPh>
    <phoneticPr fontId="1"/>
  </si>
  <si>
    <t>例）</t>
    <rPh sb="0" eb="1">
      <t>レイ</t>
    </rPh>
    <phoneticPr fontId="1"/>
  </si>
  <si>
    <t>区内の製造内容：裁断した革を靴に縫製及び底付けをし、</t>
    <rPh sb="8" eb="10">
      <t>サイダン</t>
    </rPh>
    <rPh sb="18" eb="19">
      <t>オヨ</t>
    </rPh>
    <phoneticPr fontId="1"/>
  </si>
  <si>
    <t>完成品の検品、箱詰めを行っている。</t>
    <rPh sb="0" eb="3">
      <t>カンセイヒン</t>
    </rPh>
    <rPh sb="4" eb="6">
      <t>ケンピン</t>
    </rPh>
    <rPh sb="7" eb="9">
      <t>ハコヅ</t>
    </rPh>
    <rPh sb="11" eb="12">
      <t>オコナ</t>
    </rPh>
    <phoneticPr fontId="1"/>
  </si>
  <si>
    <t>区外の製造場所：①○○県○○市□丁目□番地□号②東京都○○市□丁目□番地□号</t>
    <rPh sb="0" eb="2">
      <t>クガイ</t>
    </rPh>
    <rPh sb="3" eb="5">
      <t>セイゾウ</t>
    </rPh>
    <rPh sb="5" eb="7">
      <t>バショ</t>
    </rPh>
    <rPh sb="11" eb="12">
      <t>ケン</t>
    </rPh>
    <rPh sb="14" eb="15">
      <t>シ</t>
    </rPh>
    <rPh sb="24" eb="27">
      <t>トウキョウト</t>
    </rPh>
    <rPh sb="29" eb="30">
      <t>シ</t>
    </rPh>
    <rPh sb="31" eb="33">
      <t>チョウメ</t>
    </rPh>
    <rPh sb="34" eb="36">
      <t>バンチ</t>
    </rPh>
    <rPh sb="37" eb="38">
      <t>ゴウ</t>
    </rPh>
    <phoneticPr fontId="1"/>
  </si>
  <si>
    <t>②靴のパーツ毎に裁断する。</t>
    <phoneticPr fontId="1"/>
  </si>
  <si>
    <t>区外の製造内容：①海外から輸入した革の染色を行う。</t>
    <rPh sb="0" eb="2">
      <t>クガイ</t>
    </rPh>
    <rPh sb="3" eb="5">
      <t>セイゾウ</t>
    </rPh>
    <rPh sb="5" eb="7">
      <t>ナイヨウ</t>
    </rPh>
    <rPh sb="9" eb="11">
      <t>カイガイ</t>
    </rPh>
    <rPh sb="13" eb="15">
      <t>ユニュウ</t>
    </rPh>
    <rPh sb="17" eb="18">
      <t>カワ</t>
    </rPh>
    <rPh sb="19" eb="21">
      <t>センショク</t>
    </rPh>
    <rPh sb="22" eb="23">
      <t>オコナ</t>
    </rPh>
    <phoneticPr fontId="1"/>
  </si>
  <si>
    <t>①返礼品の製造工程毎に、具体的に、何をどの場所で行っているか記載してください。</t>
    <rPh sb="1" eb="4">
      <t>ヘンレイヒン</t>
    </rPh>
    <rPh sb="5" eb="7">
      <t>セイゾウ</t>
    </rPh>
    <rPh sb="7" eb="9">
      <t>コウテイ</t>
    </rPh>
    <rPh sb="9" eb="10">
      <t>ゴト</t>
    </rPh>
    <rPh sb="12" eb="15">
      <t>グタイテキ</t>
    </rPh>
    <rPh sb="17" eb="18">
      <t>ナニ</t>
    </rPh>
    <rPh sb="21" eb="23">
      <t>バショ</t>
    </rPh>
    <rPh sb="24" eb="25">
      <t>オコナ</t>
    </rPh>
    <rPh sb="30" eb="32">
      <t>キサイ</t>
    </rPh>
    <phoneticPr fontId="1"/>
  </si>
  <si>
    <t>（注意）製造場所が複数ある場合も、その内容を全て記載してください。</t>
    <rPh sb="1" eb="3">
      <t>チュウイ</t>
    </rPh>
    <rPh sb="4" eb="6">
      <t>セイゾウ</t>
    </rPh>
    <rPh sb="6" eb="8">
      <t>バショ</t>
    </rPh>
    <rPh sb="9" eb="11">
      <t>フクスウ</t>
    </rPh>
    <rPh sb="13" eb="15">
      <t>バアイ</t>
    </rPh>
    <rPh sb="19" eb="21">
      <t>ナイヨウ</t>
    </rPh>
    <rPh sb="22" eb="23">
      <t>スベ</t>
    </rPh>
    <rPh sb="24" eb="26">
      <t>キサイ</t>
    </rPh>
    <phoneticPr fontId="1"/>
  </si>
  <si>
    <t>サービス内容：食事の提供</t>
    <rPh sb="4" eb="6">
      <t>ナイヨウ</t>
    </rPh>
    <rPh sb="7" eb="9">
      <t>ショクジ</t>
    </rPh>
    <rPh sb="10" eb="12">
      <t>テイキョウ</t>
    </rPh>
    <phoneticPr fontId="1"/>
  </si>
  <si>
    <t>③　①,②に該当しない返礼品について、地場産品基準五に該当する場合はその内容を、その他の場合は提案理由を記載してください。</t>
    <rPh sb="6" eb="8">
      <t>ガイトウ</t>
    </rPh>
    <rPh sb="11" eb="14">
      <t>ヘンレイヒン</t>
    </rPh>
    <rPh sb="19" eb="23">
      <t>ジバサンピン</t>
    </rPh>
    <rPh sb="23" eb="25">
      <t>キジュン</t>
    </rPh>
    <rPh sb="25" eb="26">
      <t>5</t>
    </rPh>
    <rPh sb="27" eb="29">
      <t>ガイトウ</t>
    </rPh>
    <rPh sb="31" eb="33">
      <t>バアイ</t>
    </rPh>
    <rPh sb="36" eb="38">
      <t>ナイヨウ</t>
    </rPh>
    <rPh sb="42" eb="43">
      <t>ホカ</t>
    </rPh>
    <rPh sb="44" eb="46">
      <t>バアイ</t>
    </rPh>
    <rPh sb="47" eb="49">
      <t>テイアン</t>
    </rPh>
    <rPh sb="49" eb="51">
      <t>リユウ</t>
    </rPh>
    <rPh sb="52" eb="54">
      <t>キサイ</t>
    </rPh>
    <phoneticPr fontId="1"/>
  </si>
  <si>
    <t>７.返礼品提供価格（税込）：</t>
    <rPh sb="2" eb="4">
      <t>ヘンレイ</t>
    </rPh>
    <rPh sb="4" eb="5">
      <t>ヒン</t>
    </rPh>
    <rPh sb="5" eb="7">
      <t>テイキョウ</t>
    </rPh>
    <rPh sb="7" eb="9">
      <t>カカク</t>
    </rPh>
    <rPh sb="10" eb="12">
      <t>ゼイコ</t>
    </rPh>
    <phoneticPr fontId="1"/>
  </si>
  <si>
    <t>例1）革靴１足、カラー選択（黒・茶・こげ茶）、サイズ（25㎝～28㎝※0.5㎝刻み）</t>
    <rPh sb="0" eb="1">
      <t>レイ</t>
    </rPh>
    <rPh sb="3" eb="5">
      <t>カワグツ</t>
    </rPh>
    <rPh sb="6" eb="7">
      <t>ソク</t>
    </rPh>
    <rPh sb="11" eb="13">
      <t>センタク</t>
    </rPh>
    <rPh sb="14" eb="15">
      <t>クロ</t>
    </rPh>
    <rPh sb="16" eb="17">
      <t>チャ</t>
    </rPh>
    <rPh sb="20" eb="21">
      <t>チャ</t>
    </rPh>
    <rPh sb="39" eb="40">
      <t>キザ</t>
    </rPh>
    <phoneticPr fontId="1"/>
  </si>
  <si>
    <t>例1）</t>
    <rPh sb="0" eb="1">
      <t>レイ</t>
    </rPh>
    <phoneticPr fontId="1"/>
  </si>
  <si>
    <t>例2）</t>
    <rPh sb="0" eb="1">
      <t>レイ</t>
    </rPh>
    <phoneticPr fontId="1"/>
  </si>
  <si>
    <t>サービス内容：ホテル宿泊</t>
    <rPh sb="4" eb="6">
      <t>ナイヨウ</t>
    </rPh>
    <rPh sb="10" eb="12">
      <t>シュクハク</t>
    </rPh>
    <phoneticPr fontId="1"/>
  </si>
  <si>
    <t>店舗名：▲▲▲ホテル</t>
    <phoneticPr fontId="1"/>
  </si>
  <si>
    <t>店舗名：▲▲▲レストラン　①○○店、②□□店</t>
    <phoneticPr fontId="1"/>
  </si>
  <si>
    <t>11.備考/注意事項：</t>
    <rPh sb="3" eb="5">
      <t>ビコウ</t>
    </rPh>
    <rPh sb="6" eb="8">
      <t>チュウイ</t>
    </rPh>
    <rPh sb="8" eb="10">
      <t>ジコウ</t>
    </rPh>
    <phoneticPr fontId="1"/>
  </si>
  <si>
    <t>例2）コースの事前予約が必要です。</t>
    <rPh sb="0" eb="1">
      <t>レイ</t>
    </rPh>
    <rPh sb="4" eb="6">
      <t>ジゼン</t>
    </rPh>
    <rPh sb="6" eb="8">
      <t>ヨヤク</t>
    </rPh>
    <rPh sb="9" eb="11">
      <t>ヒツヨウ</t>
    </rPh>
    <phoneticPr fontId="1"/>
  </si>
  <si>
    <t>例1）天然素材のため、模様の出方や色合いが写真と異なる場合があります。　</t>
    <rPh sb="0" eb="1">
      <t>レイ</t>
    </rPh>
    <rPh sb="3" eb="5">
      <t>テンネン</t>
    </rPh>
    <rPh sb="5" eb="7">
      <t>ソザイ</t>
    </rPh>
    <rPh sb="11" eb="13">
      <t>モヨウ</t>
    </rPh>
    <rPh sb="14" eb="16">
      <t>デカタ</t>
    </rPh>
    <rPh sb="17" eb="19">
      <t>イロア</t>
    </rPh>
    <rPh sb="21" eb="23">
      <t>シャシン</t>
    </rPh>
    <rPh sb="24" eb="26">
      <t>バアイ</t>
    </rPh>
    <rPh sb="33" eb="34">
      <t>レイ</t>
    </rPh>
    <phoneticPr fontId="1"/>
  </si>
  <si>
    <t>(</t>
    <phoneticPr fontId="1"/>
  </si>
  <si>
    <t>)</t>
    <phoneticPr fontId="1"/>
  </si>
  <si>
    <t>15.のし対応の可否</t>
    <phoneticPr fontId="1"/>
  </si>
  <si>
    <t>16.発送予定事業者</t>
    <rPh sb="3" eb="5">
      <t>ハッソウ</t>
    </rPh>
    <rPh sb="5" eb="7">
      <t>ヨテイ</t>
    </rPh>
    <rPh sb="7" eb="10">
      <t>ジギョウシャ</t>
    </rPh>
    <phoneticPr fontId="1"/>
  </si>
  <si>
    <t>17.発送種別</t>
    <rPh sb="3" eb="5">
      <t>ハッソウ</t>
    </rPh>
    <rPh sb="5" eb="7">
      <t>シュベツ</t>
    </rPh>
    <phoneticPr fontId="1"/>
  </si>
  <si>
    <t>返礼品提案書</t>
  </si>
  <si>
    <t>※返礼品毎に１枚作成してください。</t>
    <rPh sb="1" eb="3">
      <t>ヘンレイ</t>
    </rPh>
    <rPh sb="3" eb="4">
      <t>ヒン</t>
    </rPh>
    <rPh sb="4" eb="5">
      <t>ゴト</t>
    </rPh>
    <rPh sb="7" eb="8">
      <t>マイ</t>
    </rPh>
    <rPh sb="8" eb="10">
      <t>サクセイ</t>
    </rPh>
    <phoneticPr fontId="1"/>
  </si>
  <si>
    <t>1.事業者名</t>
    <rPh sb="2" eb="5">
      <t>ジギョウシャ</t>
    </rPh>
    <rPh sb="5" eb="6">
      <t>メイ</t>
    </rPh>
    <phoneticPr fontId="4"/>
  </si>
  <si>
    <t>2.代表者職名</t>
    <rPh sb="2" eb="5">
      <t>ダイヒョウシャ</t>
    </rPh>
    <rPh sb="5" eb="6">
      <t>ショク</t>
    </rPh>
    <rPh sb="6" eb="7">
      <t>メイ</t>
    </rPh>
    <phoneticPr fontId="4"/>
  </si>
  <si>
    <t>3.代表者氏名</t>
    <rPh sb="2" eb="5">
      <t>ダイヒョウシャ</t>
    </rPh>
    <rPh sb="5" eb="7">
      <t>シメイ</t>
    </rPh>
    <phoneticPr fontId="4"/>
  </si>
  <si>
    <t>4.返礼品名称</t>
    <rPh sb="2" eb="4">
      <t>ヘンレイ</t>
    </rPh>
    <rPh sb="4" eb="5">
      <t>ヒン</t>
    </rPh>
    <rPh sb="5" eb="7">
      <t>メイショウ</t>
    </rPh>
    <phoneticPr fontId="4"/>
  </si>
  <si>
    <t>5.カテゴリ</t>
    <phoneticPr fontId="4"/>
  </si>
  <si>
    <t>6.要件①</t>
    <rPh sb="2" eb="4">
      <t>ヨウケン</t>
    </rPh>
    <phoneticPr fontId="4"/>
  </si>
  <si>
    <t>6.①区内_製造内容</t>
    <rPh sb="6" eb="8">
      <t>セイゾウ</t>
    </rPh>
    <rPh sb="8" eb="10">
      <t>ナイヨウ</t>
    </rPh>
    <phoneticPr fontId="4"/>
  </si>
  <si>
    <t>6.①区内_製造場所</t>
    <rPh sb="6" eb="8">
      <t>セイゾウ</t>
    </rPh>
    <rPh sb="8" eb="10">
      <t>バショ</t>
    </rPh>
    <phoneticPr fontId="4"/>
  </si>
  <si>
    <t>6.①区外_製造内容</t>
    <rPh sb="4" eb="5">
      <t>ガイ</t>
    </rPh>
    <rPh sb="6" eb="8">
      <t>セイゾウ</t>
    </rPh>
    <rPh sb="8" eb="10">
      <t>ナイヨウ</t>
    </rPh>
    <phoneticPr fontId="4"/>
  </si>
  <si>
    <t>6.①区外_製造場所</t>
    <rPh sb="4" eb="5">
      <t>ガイ</t>
    </rPh>
    <rPh sb="6" eb="8">
      <t>セイゾウ</t>
    </rPh>
    <rPh sb="8" eb="10">
      <t>バショ</t>
    </rPh>
    <phoneticPr fontId="4"/>
  </si>
  <si>
    <t>6.①補足</t>
    <rPh sb="3" eb="5">
      <t>ホソク</t>
    </rPh>
    <phoneticPr fontId="4"/>
  </si>
  <si>
    <t>6.要件②</t>
    <rPh sb="2" eb="4">
      <t>ヨウケン</t>
    </rPh>
    <phoneticPr fontId="4"/>
  </si>
  <si>
    <t>6.②内容</t>
    <rPh sb="3" eb="5">
      <t>ナイヨウ</t>
    </rPh>
    <phoneticPr fontId="4"/>
  </si>
  <si>
    <t>6.②店舗名</t>
    <rPh sb="3" eb="5">
      <t>テンポ</t>
    </rPh>
    <rPh sb="5" eb="6">
      <t>メイ</t>
    </rPh>
    <phoneticPr fontId="4"/>
  </si>
  <si>
    <t>6.②提供場所</t>
    <rPh sb="3" eb="5">
      <t>テイキョウ</t>
    </rPh>
    <rPh sb="5" eb="7">
      <t>バショ</t>
    </rPh>
    <phoneticPr fontId="4"/>
  </si>
  <si>
    <t>6.②補足</t>
    <rPh sb="3" eb="5">
      <t>ホソク</t>
    </rPh>
    <phoneticPr fontId="4"/>
  </si>
  <si>
    <t>6.要件③</t>
    <rPh sb="2" eb="4">
      <t>ヨウケン</t>
    </rPh>
    <phoneticPr fontId="4"/>
  </si>
  <si>
    <t>6.③理由</t>
    <rPh sb="3" eb="5">
      <t>リユウ</t>
    </rPh>
    <phoneticPr fontId="4"/>
  </si>
  <si>
    <t>7.返礼品価格</t>
    <phoneticPr fontId="4"/>
  </si>
  <si>
    <t>送料</t>
    <phoneticPr fontId="4"/>
  </si>
  <si>
    <t>返礼品提供価格</t>
    <phoneticPr fontId="4"/>
  </si>
  <si>
    <t>想定寄附金額</t>
    <rPh sb="0" eb="2">
      <t>ソウテイ</t>
    </rPh>
    <rPh sb="2" eb="4">
      <t>キフ</t>
    </rPh>
    <rPh sb="4" eb="6">
      <t>キンガク</t>
    </rPh>
    <phoneticPr fontId="4"/>
  </si>
  <si>
    <t>8.紹介文</t>
    <rPh sb="2" eb="4">
      <t>ショウカイ</t>
    </rPh>
    <rPh sb="4" eb="5">
      <t>ブン</t>
    </rPh>
    <phoneticPr fontId="4"/>
  </si>
  <si>
    <t>9.返礼品の内容量/内訳／カラー</t>
    <rPh sb="2" eb="4">
      <t>ヘンレイ</t>
    </rPh>
    <rPh sb="4" eb="5">
      <t>ヒン</t>
    </rPh>
    <rPh sb="6" eb="8">
      <t>ナイヨウ</t>
    </rPh>
    <rPh sb="8" eb="9">
      <t>リョウ</t>
    </rPh>
    <rPh sb="10" eb="12">
      <t>ウチワケ</t>
    </rPh>
    <phoneticPr fontId="4"/>
  </si>
  <si>
    <t>10.原材料／アレルギー</t>
    <rPh sb="3" eb="6">
      <t>ゲンザイリョウ</t>
    </rPh>
    <phoneticPr fontId="4"/>
  </si>
  <si>
    <t>11.備考/注意事項</t>
    <rPh sb="3" eb="5">
      <t>ビコウ</t>
    </rPh>
    <rPh sb="6" eb="8">
      <t>チュウイ</t>
    </rPh>
    <rPh sb="8" eb="10">
      <t>ジコウ</t>
    </rPh>
    <phoneticPr fontId="4"/>
  </si>
  <si>
    <t>12.賞味/利用期限</t>
    <rPh sb="3" eb="5">
      <t>ショウミ</t>
    </rPh>
    <rPh sb="6" eb="8">
      <t>リヨウ</t>
    </rPh>
    <rPh sb="8" eb="10">
      <t>キゲン</t>
    </rPh>
    <phoneticPr fontId="4"/>
  </si>
  <si>
    <t>13.提供可能時期</t>
    <rPh sb="3" eb="5">
      <t>テイキョウ</t>
    </rPh>
    <rPh sb="5" eb="7">
      <t>カノウ</t>
    </rPh>
    <rPh sb="7" eb="9">
      <t>ジキ</t>
    </rPh>
    <phoneticPr fontId="4"/>
  </si>
  <si>
    <t>13.FA</t>
    <phoneticPr fontId="4"/>
  </si>
  <si>
    <t>14.提供可能数</t>
    <rPh sb="3" eb="5">
      <t>テイキョウ</t>
    </rPh>
    <rPh sb="5" eb="7">
      <t>カノウ</t>
    </rPh>
    <rPh sb="7" eb="8">
      <t>スウ</t>
    </rPh>
    <phoneticPr fontId="4"/>
  </si>
  <si>
    <t>14.FA</t>
    <phoneticPr fontId="4"/>
  </si>
  <si>
    <t>15.のし対応可否</t>
    <rPh sb="5" eb="7">
      <t>タイオウ</t>
    </rPh>
    <rPh sb="7" eb="9">
      <t>カヒ</t>
    </rPh>
    <phoneticPr fontId="4"/>
  </si>
  <si>
    <t>16.発送予定業者</t>
    <rPh sb="3" eb="5">
      <t>ハッソウ</t>
    </rPh>
    <rPh sb="5" eb="7">
      <t>ヨテイ</t>
    </rPh>
    <rPh sb="7" eb="9">
      <t>ギョウシャ</t>
    </rPh>
    <phoneticPr fontId="4"/>
  </si>
  <si>
    <t>16.FA</t>
    <phoneticPr fontId="4"/>
  </si>
  <si>
    <t>17.発送種別</t>
    <rPh sb="3" eb="5">
      <t>ハッソウ</t>
    </rPh>
    <rPh sb="5" eb="7">
      <t>シュベツ</t>
    </rPh>
    <phoneticPr fontId="4"/>
  </si>
  <si>
    <t>18.発送予定日数</t>
    <rPh sb="3" eb="5">
      <t>ハッソウ</t>
    </rPh>
    <rPh sb="5" eb="7">
      <t>ヨテイ</t>
    </rPh>
    <rPh sb="7" eb="8">
      <t>ビ</t>
    </rPh>
    <rPh sb="8" eb="9">
      <t>カズ</t>
    </rPh>
    <phoneticPr fontId="4"/>
  </si>
  <si>
    <t>19.配送日の指定可否</t>
    <rPh sb="3" eb="5">
      <t>ハイソウ</t>
    </rPh>
    <rPh sb="5" eb="6">
      <t>ヒ</t>
    </rPh>
    <rPh sb="7" eb="9">
      <t>シテイ</t>
    </rPh>
    <rPh sb="9" eb="11">
      <t>カヒ</t>
    </rPh>
    <phoneticPr fontId="4"/>
  </si>
  <si>
    <t>20.配送時間の指定可否</t>
    <rPh sb="5" eb="7">
      <t>ジカン</t>
    </rPh>
    <phoneticPr fontId="4"/>
  </si>
  <si>
    <t>様式２</t>
    <rPh sb="0" eb="2">
      <t>ヨウシキ</t>
    </rPh>
    <phoneticPr fontId="1"/>
  </si>
  <si>
    <r>
      <t>４.返礼品名称：</t>
    </r>
    <r>
      <rPr>
        <sz val="10"/>
        <rFont val="ＭＳ ゴシック"/>
        <family val="3"/>
        <charset val="128"/>
      </rPr>
      <t>サイトに掲載する返礼品の名称を記載してください。</t>
    </r>
    <rPh sb="2" eb="4">
      <t>ヘンレイ</t>
    </rPh>
    <rPh sb="4" eb="5">
      <t>ヒン</t>
    </rPh>
    <rPh sb="5" eb="7">
      <t>メイショウ</t>
    </rPh>
    <rPh sb="12" eb="14">
      <t>ケイサイ</t>
    </rPh>
    <rPh sb="16" eb="18">
      <t>ヘンレイ</t>
    </rPh>
    <rPh sb="18" eb="19">
      <t>ヒン</t>
    </rPh>
    <rPh sb="20" eb="22">
      <t>メイショウ</t>
    </rPh>
    <rPh sb="23" eb="25">
      <t>キサイ</t>
    </rPh>
    <phoneticPr fontId="1"/>
  </si>
  <si>
    <r>
      <t>10.原材料またはアレルギー成分：</t>
    </r>
    <r>
      <rPr>
        <sz val="10"/>
        <rFont val="ＭＳ ゴシック"/>
        <family val="3"/>
        <charset val="128"/>
      </rPr>
      <t>使用している原材料やアレルギー成分等を記入してください。</t>
    </r>
    <rPh sb="3" eb="6">
      <t>ゲンザイリョウ</t>
    </rPh>
    <rPh sb="14" eb="16">
      <t>セイブン</t>
    </rPh>
    <rPh sb="17" eb="19">
      <t>シヨウ</t>
    </rPh>
    <rPh sb="23" eb="26">
      <t>ゲンザイリョウ</t>
    </rPh>
    <rPh sb="32" eb="34">
      <t>セイブン</t>
    </rPh>
    <rPh sb="34" eb="35">
      <t>トウ</t>
    </rPh>
    <rPh sb="36" eb="38">
      <t>キニュウ</t>
    </rPh>
    <phoneticPr fontId="1"/>
  </si>
  <si>
    <t>【記載要領】※該当ない場合は「該当なし」等と記入してください。</t>
    <rPh sb="1" eb="3">
      <t>キサイ</t>
    </rPh>
    <rPh sb="3" eb="5">
      <t>ヨウリョウ</t>
    </rPh>
    <rPh sb="7" eb="9">
      <t>ガイトウ</t>
    </rPh>
    <rPh sb="11" eb="13">
      <t>バアイ</t>
    </rPh>
    <rPh sb="15" eb="17">
      <t>ガイトウ</t>
    </rPh>
    <rPh sb="20" eb="21">
      <t>トウ</t>
    </rPh>
    <rPh sb="22" eb="24">
      <t>キニュウ</t>
    </rPh>
    <phoneticPr fontId="1"/>
  </si>
  <si>
    <t>６.返礼品の要件（総務省が定める地場産品基準に該当するものに✔をいれてください。）</t>
    <rPh sb="2" eb="5">
      <t>ヘンレイヒン</t>
    </rPh>
    <rPh sb="6" eb="8">
      <t>ヨウケン</t>
    </rPh>
    <phoneticPr fontId="1"/>
  </si>
  <si>
    <r>
      <t>区</t>
    </r>
    <r>
      <rPr>
        <b/>
        <sz val="12"/>
        <rFont val="ＭＳ ゴシック"/>
        <family val="3"/>
        <charset val="128"/>
      </rPr>
      <t>内</t>
    </r>
    <rPh sb="0" eb="2">
      <t>クナイ</t>
    </rPh>
    <phoneticPr fontId="1"/>
  </si>
  <si>
    <r>
      <t>区</t>
    </r>
    <r>
      <rPr>
        <b/>
        <sz val="12"/>
        <rFont val="ＭＳ ゴシック"/>
        <family val="3"/>
        <charset val="128"/>
      </rPr>
      <t>外</t>
    </r>
    <phoneticPr fontId="1"/>
  </si>
  <si>
    <t>区内の製造場所：荒川区○○■丁目■番地■号　△△ビル内工場</t>
    <rPh sb="0" eb="2">
      <t>クナイ</t>
    </rPh>
    <rPh sb="3" eb="7">
      <t>セイゾウバショ</t>
    </rPh>
    <rPh sb="14" eb="16">
      <t>チョウメ</t>
    </rPh>
    <rPh sb="17" eb="19">
      <t>バンチ</t>
    </rPh>
    <rPh sb="20" eb="21">
      <t>ゴウ</t>
    </rPh>
    <rPh sb="26" eb="27">
      <t>ナイ</t>
    </rPh>
    <rPh sb="27" eb="29">
      <t>コウジョウ</t>
    </rPh>
    <phoneticPr fontId="1"/>
  </si>
  <si>
    <t>その他補足事項：婦人靴の一部商品は②東京都○○市において縫製しているが、紳士靴は全て荒川区内で縫製している。</t>
    <rPh sb="2" eb="3">
      <t>ホカ</t>
    </rPh>
    <rPh sb="3" eb="7">
      <t>ホソクジコウ</t>
    </rPh>
    <rPh sb="8" eb="10">
      <t>フジン</t>
    </rPh>
    <rPh sb="10" eb="11">
      <t>グツ</t>
    </rPh>
    <rPh sb="12" eb="14">
      <t>イチブ</t>
    </rPh>
    <rPh sb="14" eb="16">
      <t>ショウヒン</t>
    </rPh>
    <rPh sb="18" eb="21">
      <t>トウキョウト</t>
    </rPh>
    <rPh sb="23" eb="24">
      <t>シ</t>
    </rPh>
    <rPh sb="28" eb="30">
      <t>ホウセイ</t>
    </rPh>
    <rPh sb="36" eb="38">
      <t>シンシ</t>
    </rPh>
    <rPh sb="38" eb="39">
      <t>グツ</t>
    </rPh>
    <rPh sb="40" eb="41">
      <t>スベ</t>
    </rPh>
    <rPh sb="47" eb="49">
      <t>ホウセイ</t>
    </rPh>
    <phoneticPr fontId="1"/>
  </si>
  <si>
    <t>②荒川区内で提供する内容を記載してください。</t>
    <rPh sb="6" eb="8">
      <t>テイキョウ</t>
    </rPh>
    <rPh sb="10" eb="12">
      <t>ナイヨウ</t>
    </rPh>
    <rPh sb="13" eb="15">
      <t>キサイ</t>
    </rPh>
    <phoneticPr fontId="1"/>
  </si>
  <si>
    <t>住所：①荒川区○○■丁目■番地■号　○○ビル５階　②東京都□□区□丁目□番地□号</t>
    <rPh sb="0" eb="2">
      <t>ジュウショ</t>
    </rPh>
    <rPh sb="10" eb="11">
      <t>チョウ</t>
    </rPh>
    <rPh sb="11" eb="12">
      <t>メ</t>
    </rPh>
    <rPh sb="13" eb="15">
      <t>バンチ</t>
    </rPh>
    <rPh sb="16" eb="17">
      <t>ゴウ</t>
    </rPh>
    <rPh sb="23" eb="24">
      <t>カイ</t>
    </rPh>
    <rPh sb="31" eb="32">
      <t>ク</t>
    </rPh>
    <phoneticPr fontId="1"/>
  </si>
  <si>
    <t>荒川区内の提供場所（店舗名、住所）</t>
    <rPh sb="5" eb="7">
      <t>テイキョウ</t>
    </rPh>
    <rPh sb="7" eb="9">
      <t>バショ</t>
    </rPh>
    <rPh sb="10" eb="12">
      <t>テンポ</t>
    </rPh>
    <rPh sb="12" eb="13">
      <t>メイ</t>
    </rPh>
    <rPh sb="14" eb="16">
      <t>ジュウショ</t>
    </rPh>
    <phoneticPr fontId="1"/>
  </si>
  <si>
    <t>その他補足事項：区外に店舗があるが、荒川区内のみ使用できる食事券を発行します。</t>
    <rPh sb="2" eb="3">
      <t>ホカ</t>
    </rPh>
    <rPh sb="3" eb="7">
      <t>ホソクジコウ</t>
    </rPh>
    <rPh sb="8" eb="10">
      <t>クガイ</t>
    </rPh>
    <rPh sb="11" eb="13">
      <t>テンポ</t>
    </rPh>
    <rPh sb="24" eb="26">
      <t>シヨウ</t>
    </rPh>
    <rPh sb="29" eb="32">
      <t>ショクジケン</t>
    </rPh>
    <rPh sb="33" eb="35">
      <t>ハッコウ</t>
    </rPh>
    <phoneticPr fontId="1"/>
  </si>
  <si>
    <t>住所：荒川区○○■丁目■番地■号</t>
    <rPh sb="0" eb="2">
      <t>ジュウショ</t>
    </rPh>
    <rPh sb="9" eb="10">
      <t>チョウ</t>
    </rPh>
    <rPh sb="10" eb="11">
      <t>メ</t>
    </rPh>
    <rPh sb="12" eb="14">
      <t>バンチ</t>
    </rPh>
    <rPh sb="15" eb="16">
      <t>ゴウ</t>
    </rPh>
    <phoneticPr fontId="1"/>
  </si>
  <si>
    <t>(寄附金額の内、①＋②が３割以下)</t>
    <rPh sb="1" eb="5">
      <t>キフキンガク</t>
    </rPh>
    <rPh sb="6" eb="7">
      <t>ウチ</t>
    </rPh>
    <rPh sb="13" eb="14">
      <t>ワリ</t>
    </rPh>
    <rPh sb="14" eb="16">
      <t>イカ</t>
    </rPh>
    <phoneticPr fontId="1"/>
  </si>
  <si>
    <t>18.発送予定日</t>
    <rPh sb="3" eb="5">
      <t>ハッソウ</t>
    </rPh>
    <rPh sb="5" eb="7">
      <t>ヨテイ</t>
    </rPh>
    <rPh sb="7" eb="8">
      <t>ビ</t>
    </rPh>
    <phoneticPr fontId="1"/>
  </si>
  <si>
    <r>
      <t>19.配送</t>
    </r>
    <r>
      <rPr>
        <u/>
        <sz val="12"/>
        <rFont val="ＭＳ ゴシック"/>
        <family val="3"/>
        <charset val="128"/>
      </rPr>
      <t>日</t>
    </r>
    <r>
      <rPr>
        <sz val="12"/>
        <rFont val="ＭＳ ゴシック"/>
        <family val="3"/>
        <charset val="128"/>
      </rPr>
      <t>の指定</t>
    </r>
    <rPh sb="3" eb="5">
      <t>ハイソウ</t>
    </rPh>
    <rPh sb="5" eb="6">
      <t>ヒ</t>
    </rPh>
    <rPh sb="7" eb="9">
      <t>シテイ</t>
    </rPh>
    <phoneticPr fontId="1"/>
  </si>
  <si>
    <r>
      <t>20.配送</t>
    </r>
    <r>
      <rPr>
        <u/>
        <sz val="12"/>
        <rFont val="ＭＳ ゴシック"/>
        <family val="3"/>
        <charset val="128"/>
      </rPr>
      <t>時間</t>
    </r>
    <r>
      <rPr>
        <sz val="12"/>
        <rFont val="ＭＳ ゴシック"/>
        <family val="3"/>
        <charset val="128"/>
      </rPr>
      <t>の指定</t>
    </r>
    <rPh sb="3" eb="5">
      <t>ハイソウ</t>
    </rPh>
    <rPh sb="5" eb="7">
      <t>ジカン</t>
    </rPh>
    <rPh sb="8" eb="10">
      <t>シテイ</t>
    </rPh>
    <phoneticPr fontId="1"/>
  </si>
  <si>
    <r>
      <t>０.申請区分：</t>
    </r>
    <r>
      <rPr>
        <sz val="10"/>
        <rFont val="ＭＳ ゴシック"/>
        <family val="3"/>
        <charset val="128"/>
      </rPr>
      <t>「新規」or「変更」を選択してください。</t>
    </r>
    <rPh sb="2" eb="6">
      <t>シンセイクブン</t>
    </rPh>
    <rPh sb="8" eb="10">
      <t>シンキ</t>
    </rPh>
    <rPh sb="14" eb="16">
      <t>ヘンコウ</t>
    </rPh>
    <rPh sb="18" eb="20">
      <t>センタク</t>
    </rPh>
    <phoneticPr fontId="1"/>
  </si>
  <si>
    <r>
      <t>19.20.配送日時の指定可否:</t>
    </r>
    <r>
      <rPr>
        <sz val="10"/>
        <rFont val="ＭＳ ゴシック"/>
        <family val="3"/>
        <charset val="128"/>
      </rPr>
      <t>発送方法が「郵便」「メール」の場合は記入不要。</t>
    </r>
    <rPh sb="6" eb="8">
      <t>ハイソウ</t>
    </rPh>
    <rPh sb="8" eb="10">
      <t>ニチジ</t>
    </rPh>
    <rPh sb="11" eb="13">
      <t>シテイ</t>
    </rPh>
    <rPh sb="13" eb="15">
      <t>カヒ</t>
    </rPh>
    <rPh sb="16" eb="18">
      <t>ハッソウ</t>
    </rPh>
    <rPh sb="18" eb="20">
      <t>ホウホウ</t>
    </rPh>
    <rPh sb="22" eb="24">
      <t>ユウビン</t>
    </rPh>
    <rPh sb="31" eb="33">
      <t>バアイ</t>
    </rPh>
    <rPh sb="34" eb="36">
      <t>キニュウ</t>
    </rPh>
    <rPh sb="36" eb="38">
      <t>フヨウ</t>
    </rPh>
    <phoneticPr fontId="1"/>
  </si>
  <si>
    <t>返礼品の製造及び加工工程</t>
    <rPh sb="0" eb="3">
      <t>ヘンレイヒン</t>
    </rPh>
    <rPh sb="4" eb="6">
      <t>セイゾウ</t>
    </rPh>
    <rPh sb="6" eb="7">
      <t>オヨ</t>
    </rPh>
    <rPh sb="8" eb="10">
      <t>カコウ</t>
    </rPh>
    <rPh sb="10" eb="12">
      <t>コウテイ</t>
    </rPh>
    <phoneticPr fontId="1"/>
  </si>
  <si>
    <r>
      <t>想定寄附金額</t>
    </r>
    <r>
      <rPr>
        <sz val="10"/>
        <rFont val="ＭＳ ゴシック"/>
        <family val="3"/>
        <charset val="128"/>
      </rPr>
      <t>　</t>
    </r>
    <r>
      <rPr>
        <sz val="8"/>
        <rFont val="ＭＳ ゴシック"/>
        <family val="3"/>
        <charset val="128"/>
      </rPr>
      <t>※ポータルサイト上の金額</t>
    </r>
    <rPh sb="0" eb="2">
      <t>ソウテイ</t>
    </rPh>
    <rPh sb="2" eb="4">
      <t>キフ</t>
    </rPh>
    <rPh sb="4" eb="6">
      <t>キンガク</t>
    </rPh>
    <rPh sb="15" eb="16">
      <t>ジョウ</t>
    </rPh>
    <rPh sb="17" eb="18">
      <t>キン</t>
    </rPh>
    <rPh sb="18" eb="19">
      <t>ガク</t>
    </rPh>
    <phoneticPr fontId="1"/>
  </si>
  <si>
    <t>※14日未満の場合、ポータルサイトでは「14日前後」と記載します。</t>
    <rPh sb="4" eb="6">
      <t>ミマン</t>
    </rPh>
    <phoneticPr fontId="1"/>
  </si>
  <si>
    <r>
      <t>送料が全国一律ではない場合、</t>
    </r>
    <r>
      <rPr>
        <u/>
        <sz val="10"/>
        <rFont val="ＭＳ ゴシック"/>
        <family val="3"/>
        <charset val="128"/>
      </rPr>
      <t>近畿地方（関西圏）への送料</t>
    </r>
    <r>
      <rPr>
        <sz val="10"/>
        <rFont val="ＭＳ ゴシック"/>
        <family val="3"/>
        <charset val="128"/>
      </rPr>
      <t>を記載してください。</t>
    </r>
    <rPh sb="0" eb="1">
      <t>ハイソウ</t>
    </rPh>
    <rPh sb="1" eb="2">
      <t>ハイソウ</t>
    </rPh>
    <rPh sb="3" eb="7">
      <t>ゼンコクイチリツ</t>
    </rPh>
    <rPh sb="11" eb="13">
      <t>バアイ</t>
    </rPh>
    <rPh sb="14" eb="16">
      <t>キンキ</t>
    </rPh>
    <rPh sb="16" eb="18">
      <t>チホウ</t>
    </rPh>
    <rPh sb="19" eb="22">
      <t>カンサイケン</t>
    </rPh>
    <rPh sb="25" eb="27">
      <t>ソウリョウ</t>
    </rPh>
    <rPh sb="28" eb="30">
      <t>キサイ</t>
    </rPh>
    <phoneticPr fontId="1"/>
  </si>
  <si>
    <t>寄附想定金額は、寄附者が支払う金額です。最終的な寄附金額は荒川区が指定します。</t>
    <rPh sb="0" eb="2">
      <t>キフ</t>
    </rPh>
    <rPh sb="2" eb="4">
      <t>ソウテイ</t>
    </rPh>
    <rPh sb="4" eb="6">
      <t>キンガク</t>
    </rPh>
    <rPh sb="8" eb="10">
      <t>キフ</t>
    </rPh>
    <rPh sb="10" eb="11">
      <t>シャ</t>
    </rPh>
    <rPh sb="12" eb="14">
      <t>シハラ</t>
    </rPh>
    <rPh sb="15" eb="17">
      <t>キンガク</t>
    </rPh>
    <rPh sb="20" eb="23">
      <t>サイシュウテキ</t>
    </rPh>
    <rPh sb="26" eb="28">
      <t>キンガク</t>
    </rPh>
    <rPh sb="29" eb="31">
      <t>アラカワ</t>
    </rPh>
    <rPh sb="31" eb="32">
      <t>ク</t>
    </rPh>
    <rPh sb="33" eb="35">
      <t>シテイ</t>
    </rPh>
    <phoneticPr fontId="1"/>
  </si>
  <si>
    <r>
      <t>２.代表者職、３.代表者氏名：</t>
    </r>
    <r>
      <rPr>
        <sz val="10"/>
        <rFont val="ＭＳ ゴシック"/>
        <family val="3"/>
        <charset val="128"/>
      </rPr>
      <t>正式名を記入してください。</t>
    </r>
    <r>
      <rPr>
        <b/>
        <sz val="10"/>
        <rFont val="ＭＳ ゴシック"/>
        <family val="3"/>
        <charset val="128"/>
      </rPr>
      <t>(本社)　</t>
    </r>
    <r>
      <rPr>
        <sz val="10"/>
        <rFont val="ＭＳ ゴシック"/>
        <family val="3"/>
        <charset val="128"/>
      </rPr>
      <t>※個人事業主の場合は、２.代表者職に「－」を入力してください。</t>
    </r>
    <rPh sb="2" eb="5">
      <t>ダイヒョウシャ</t>
    </rPh>
    <rPh sb="5" eb="6">
      <t>ショク</t>
    </rPh>
    <rPh sb="9" eb="12">
      <t>ダイヒョウシャ</t>
    </rPh>
    <rPh sb="12" eb="14">
      <t>シメイ</t>
    </rPh>
    <rPh sb="15" eb="17">
      <t>セイシキ</t>
    </rPh>
    <rPh sb="19" eb="21">
      <t>キニュウ</t>
    </rPh>
    <rPh sb="29" eb="31">
      <t>ホンシャ</t>
    </rPh>
    <rPh sb="46" eb="49">
      <t>ダイヒョウシャ</t>
    </rPh>
    <rPh sb="49" eb="50">
      <t>ショク</t>
    </rPh>
    <phoneticPr fontId="1"/>
  </si>
  <si>
    <r>
      <rPr>
        <b/>
        <sz val="10"/>
        <rFont val="ＭＳ ゴシック"/>
        <family val="3"/>
        <charset val="128"/>
      </rPr>
      <t>６.返礼品の要件：</t>
    </r>
    <r>
      <rPr>
        <sz val="10"/>
        <rFont val="ＭＳ ゴシック"/>
        <family val="3"/>
        <charset val="128"/>
      </rPr>
      <t>当該返礼品に該当する事項に✔を入れ、その根拠を記入してください。</t>
    </r>
    <rPh sb="2" eb="4">
      <t>ヘンレイ</t>
    </rPh>
    <rPh sb="4" eb="5">
      <t>ヒン</t>
    </rPh>
    <rPh sb="6" eb="8">
      <t>ヨウケン</t>
    </rPh>
    <rPh sb="9" eb="11">
      <t>トウガイ</t>
    </rPh>
    <rPh sb="11" eb="13">
      <t>ヘンレイ</t>
    </rPh>
    <rPh sb="13" eb="14">
      <t>ヒン</t>
    </rPh>
    <rPh sb="15" eb="17">
      <t>ガイトウ</t>
    </rPh>
    <rPh sb="19" eb="21">
      <t>ジコウ</t>
    </rPh>
    <rPh sb="24" eb="25">
      <t>イ</t>
    </rPh>
    <rPh sb="29" eb="31">
      <t>コンキョ</t>
    </rPh>
    <rPh sb="32" eb="34">
      <t>キニュウ</t>
    </rPh>
    <phoneticPr fontId="1"/>
  </si>
  <si>
    <r>
      <t>８.返礼品の紹介：</t>
    </r>
    <r>
      <rPr>
        <sz val="10"/>
        <rFont val="ＭＳ ゴシック"/>
        <family val="3"/>
        <charset val="128"/>
      </rPr>
      <t>ポータルサイトに掲載する返礼品の紹介文を記載してください。</t>
    </r>
    <rPh sb="2" eb="4">
      <t>ヘンレイ</t>
    </rPh>
    <rPh sb="4" eb="5">
      <t>ヒン</t>
    </rPh>
    <rPh sb="6" eb="8">
      <t>ショウカイ</t>
    </rPh>
    <rPh sb="17" eb="19">
      <t>ケイサイ</t>
    </rPh>
    <rPh sb="21" eb="23">
      <t>ヘンレイ</t>
    </rPh>
    <rPh sb="23" eb="24">
      <t>ヒン</t>
    </rPh>
    <rPh sb="25" eb="27">
      <t>ショウカイ</t>
    </rPh>
    <rPh sb="27" eb="28">
      <t>ブン</t>
    </rPh>
    <rPh sb="29" eb="31">
      <t>キサイ</t>
    </rPh>
    <phoneticPr fontId="1"/>
  </si>
  <si>
    <r>
      <rPr>
        <b/>
        <sz val="10"/>
        <rFont val="ＭＳ ゴシック"/>
        <family val="3"/>
        <charset val="128"/>
      </rPr>
      <t>９.返礼品の内容量/内訳／カラー・サイズ選択等：</t>
    </r>
    <r>
      <rPr>
        <sz val="10"/>
        <rFont val="ＭＳ ゴシック"/>
        <family val="3"/>
        <charset val="128"/>
      </rPr>
      <t>量や内訳の詳細を記載してください。</t>
    </r>
    <rPh sb="2" eb="4">
      <t>ヘンレイ</t>
    </rPh>
    <rPh sb="4" eb="5">
      <t>ヒン</t>
    </rPh>
    <rPh sb="6" eb="9">
      <t>ナイヨウリョウ</t>
    </rPh>
    <rPh sb="10" eb="12">
      <t>ウチワケ</t>
    </rPh>
    <rPh sb="20" eb="22">
      <t>センタク</t>
    </rPh>
    <rPh sb="22" eb="23">
      <t>トウ</t>
    </rPh>
    <rPh sb="24" eb="25">
      <t>リョウ</t>
    </rPh>
    <rPh sb="26" eb="28">
      <t>ウチワケ</t>
    </rPh>
    <rPh sb="29" eb="31">
      <t>ショウサイ</t>
    </rPh>
    <rPh sb="32" eb="34">
      <t>キサイ</t>
    </rPh>
    <phoneticPr fontId="1"/>
  </si>
  <si>
    <r>
      <rPr>
        <b/>
        <sz val="10"/>
        <rFont val="ＭＳ ゴシック"/>
        <family val="3"/>
        <charset val="128"/>
      </rPr>
      <t>12.賞味/利用期限：</t>
    </r>
    <r>
      <rPr>
        <sz val="10"/>
        <rFont val="ＭＳ ゴシック"/>
        <family val="3"/>
        <charset val="128"/>
      </rPr>
      <t>例1）冷凍保存30日、例2）発行日より1年間</t>
    </r>
    <rPh sb="3" eb="5">
      <t>ショウミ</t>
    </rPh>
    <rPh sb="6" eb="8">
      <t>リヨウ</t>
    </rPh>
    <rPh sb="8" eb="10">
      <t>キゲン</t>
    </rPh>
    <rPh sb="11" eb="12">
      <t>レイ</t>
    </rPh>
    <rPh sb="14" eb="16">
      <t>レイトウ</t>
    </rPh>
    <rPh sb="16" eb="18">
      <t>ホゾン</t>
    </rPh>
    <rPh sb="20" eb="21">
      <t>ニチ</t>
    </rPh>
    <rPh sb="22" eb="23">
      <t>レイ</t>
    </rPh>
    <rPh sb="25" eb="27">
      <t>ハッコウ</t>
    </rPh>
    <rPh sb="27" eb="28">
      <t>ビ</t>
    </rPh>
    <rPh sb="31" eb="32">
      <t>ネン</t>
    </rPh>
    <rPh sb="32" eb="33">
      <t>カン</t>
    </rPh>
    <phoneticPr fontId="1"/>
  </si>
  <si>
    <r>
      <rPr>
        <b/>
        <sz val="10"/>
        <rFont val="ＭＳ ゴシック"/>
        <family val="3"/>
        <charset val="128"/>
      </rPr>
      <t>13.提供可能時期：</t>
    </r>
    <r>
      <rPr>
        <sz val="10"/>
        <rFont val="ＭＳ ゴシック"/>
        <family val="3"/>
        <charset val="128"/>
      </rPr>
      <t>｢通年｣or｢期間限定｣を選択。｢期間限定｣を選択した場合は（　）内に具体的な時期を記載してください。</t>
    </r>
    <rPh sb="3" eb="5">
      <t>テイキョウ</t>
    </rPh>
    <rPh sb="5" eb="7">
      <t>カノウ</t>
    </rPh>
    <rPh sb="7" eb="9">
      <t>ジキ</t>
    </rPh>
    <rPh sb="11" eb="13">
      <t>ツウネン</t>
    </rPh>
    <rPh sb="17" eb="19">
      <t>キカン</t>
    </rPh>
    <rPh sb="19" eb="21">
      <t>ゲンテイ</t>
    </rPh>
    <rPh sb="23" eb="25">
      <t>センタク</t>
    </rPh>
    <rPh sb="27" eb="29">
      <t>キカン</t>
    </rPh>
    <rPh sb="29" eb="31">
      <t>ゲンテイ</t>
    </rPh>
    <rPh sb="33" eb="35">
      <t>センタク</t>
    </rPh>
    <rPh sb="37" eb="39">
      <t>バアイ</t>
    </rPh>
    <rPh sb="43" eb="44">
      <t>ナイ</t>
    </rPh>
    <rPh sb="45" eb="48">
      <t>グタイテキ</t>
    </rPh>
    <rPh sb="49" eb="51">
      <t>ジキ</t>
    </rPh>
    <rPh sb="52" eb="54">
      <t>キサイ</t>
    </rPh>
    <phoneticPr fontId="1"/>
  </si>
  <si>
    <r>
      <rPr>
        <b/>
        <sz val="10"/>
        <rFont val="ＭＳ ゴシック"/>
        <family val="3"/>
        <charset val="128"/>
      </rPr>
      <t>14.提供可能数：</t>
    </r>
    <r>
      <rPr>
        <sz val="10"/>
        <rFont val="ＭＳ ゴシック"/>
        <family val="3"/>
        <charset val="128"/>
      </rPr>
      <t>「有り」or「無し」を選択。個数制限がある場合は(　)内に具体的に記入してください。例1）月100個限定</t>
    </r>
    <rPh sb="3" eb="5">
      <t>テイキョウ</t>
    </rPh>
    <rPh sb="5" eb="7">
      <t>カノウ</t>
    </rPh>
    <rPh sb="7" eb="8">
      <t>スウ</t>
    </rPh>
    <rPh sb="10" eb="11">
      <t>ア</t>
    </rPh>
    <rPh sb="16" eb="17">
      <t>ナ</t>
    </rPh>
    <rPh sb="20" eb="22">
      <t>センタク</t>
    </rPh>
    <rPh sb="23" eb="25">
      <t>コスウ</t>
    </rPh>
    <rPh sb="25" eb="27">
      <t>セイゲン</t>
    </rPh>
    <rPh sb="30" eb="32">
      <t>バアイ</t>
    </rPh>
    <rPh sb="36" eb="37">
      <t>ナイ</t>
    </rPh>
    <rPh sb="38" eb="41">
      <t>グタイテキ</t>
    </rPh>
    <rPh sb="42" eb="44">
      <t>キニュウ</t>
    </rPh>
    <phoneticPr fontId="1"/>
  </si>
  <si>
    <r>
      <rPr>
        <b/>
        <sz val="10"/>
        <rFont val="ＭＳ ゴシック"/>
        <family val="3"/>
        <charset val="128"/>
      </rPr>
      <t>15.のし対応の可否：</t>
    </r>
    <r>
      <rPr>
        <sz val="10"/>
        <rFont val="ＭＳ ゴシック"/>
        <family val="3"/>
        <charset val="128"/>
      </rPr>
      <t>｢可｣｢不可｣より選択。</t>
    </r>
    <rPh sb="5" eb="7">
      <t>タイオウ</t>
    </rPh>
    <rPh sb="8" eb="10">
      <t>カヒ</t>
    </rPh>
    <rPh sb="12" eb="13">
      <t>カ</t>
    </rPh>
    <rPh sb="15" eb="17">
      <t>フカ</t>
    </rPh>
    <rPh sb="20" eb="22">
      <t>センタク</t>
    </rPh>
    <phoneticPr fontId="1"/>
  </si>
  <si>
    <r>
      <rPr>
        <b/>
        <sz val="10"/>
        <rFont val="ＭＳ ゴシック"/>
        <family val="3"/>
        <charset val="128"/>
      </rPr>
      <t>16.発送予定事業者：</t>
    </r>
    <r>
      <rPr>
        <sz val="10"/>
        <rFont val="ＭＳ ゴシック"/>
        <family val="3"/>
        <charset val="128"/>
      </rPr>
      <t>｢ヤマト運輸｣｢佐川急便｣｢ゆうパック｣｢郵便｣｢メール｣｢その他｣より選択。</t>
    </r>
    <rPh sb="3" eb="5">
      <t>ハッソウ</t>
    </rPh>
    <rPh sb="5" eb="7">
      <t>ヨテイ</t>
    </rPh>
    <rPh sb="7" eb="10">
      <t>ジギョウシャ</t>
    </rPh>
    <rPh sb="15" eb="17">
      <t>ウンユ</t>
    </rPh>
    <rPh sb="19" eb="21">
      <t>サガワ</t>
    </rPh>
    <rPh sb="21" eb="23">
      <t>キュウビン</t>
    </rPh>
    <rPh sb="32" eb="34">
      <t>ユウビン</t>
    </rPh>
    <rPh sb="43" eb="44">
      <t>ホカ</t>
    </rPh>
    <rPh sb="47" eb="49">
      <t>センタク</t>
    </rPh>
    <phoneticPr fontId="1"/>
  </si>
  <si>
    <r>
      <rPr>
        <b/>
        <sz val="10"/>
        <rFont val="ＭＳ ゴシック"/>
        <family val="3"/>
        <charset val="128"/>
      </rPr>
      <t>17.発送種別：</t>
    </r>
    <r>
      <rPr>
        <sz val="10"/>
        <rFont val="ＭＳ ゴシック"/>
        <family val="3"/>
        <charset val="128"/>
      </rPr>
      <t>｢常温｣｢冷蔵｣｢冷凍｣より選択。発送が郵便やメールの場合は「―」を選択。</t>
    </r>
    <rPh sb="3" eb="5">
      <t>ハッソウ</t>
    </rPh>
    <rPh sb="5" eb="7">
      <t>シュベツ</t>
    </rPh>
    <rPh sb="9" eb="11">
      <t>ジョウオン</t>
    </rPh>
    <rPh sb="13" eb="15">
      <t>レイゾウ</t>
    </rPh>
    <rPh sb="17" eb="19">
      <t>レイトウ</t>
    </rPh>
    <rPh sb="22" eb="24">
      <t>センタク</t>
    </rPh>
    <rPh sb="25" eb="27">
      <t>ハッソウ</t>
    </rPh>
    <rPh sb="28" eb="30">
      <t>ユウビン</t>
    </rPh>
    <rPh sb="35" eb="37">
      <t>バアイ</t>
    </rPh>
    <rPh sb="42" eb="44">
      <t>センタク</t>
    </rPh>
    <phoneticPr fontId="1"/>
  </si>
  <si>
    <r>
      <rPr>
        <b/>
        <sz val="10"/>
        <rFont val="ＭＳ ゴシック"/>
        <family val="3"/>
        <charset val="128"/>
      </rPr>
      <t>18.発送予定日：</t>
    </r>
    <r>
      <rPr>
        <sz val="10"/>
        <rFont val="ＭＳ ゴシック"/>
        <family val="3"/>
        <charset val="128"/>
      </rPr>
      <t>注文から発送にかかる日数をご記入ください。</t>
    </r>
    <rPh sb="3" eb="5">
      <t>ハッソウ</t>
    </rPh>
    <rPh sb="5" eb="7">
      <t>ヨテイ</t>
    </rPh>
    <rPh sb="7" eb="8">
      <t>ビ</t>
    </rPh>
    <rPh sb="9" eb="11">
      <t>チュウモン</t>
    </rPh>
    <rPh sb="13" eb="15">
      <t>ハッソウ</t>
    </rPh>
    <rPh sb="19" eb="21">
      <t>ニッスウ</t>
    </rPh>
    <rPh sb="23" eb="25">
      <t>キニュウ</t>
    </rPh>
    <phoneticPr fontId="1"/>
  </si>
  <si>
    <t>その他の特徴から荒川区独自の返礼品であることが明白なもの（地場産品基準：五）等）</t>
    <rPh sb="8" eb="10">
      <t>アラカワ</t>
    </rPh>
    <rPh sb="38" eb="39">
      <t>ナド</t>
    </rPh>
    <phoneticPr fontId="1"/>
  </si>
  <si>
    <t>③</t>
    <phoneticPr fontId="1"/>
  </si>
  <si>
    <t>その他（荒川区のPRを目的として生産されたオリジナルグッズ等であり、形状や名称、</t>
  </si>
  <si>
    <t>②</t>
    <phoneticPr fontId="1"/>
  </si>
  <si>
    <t>区内で提供するサービス（食事・宿泊・体験等）（地場産品基準：七）</t>
  </si>
  <si>
    <t>①</t>
    <phoneticPr fontId="1"/>
  </si>
  <si>
    <t>返礼品の主要な部分を荒川区内で製造している菓子、伝統工芸品等（地場産品基準：三）</t>
  </si>
  <si>
    <t>22.その他特記事項</t>
    <rPh sb="4" eb="5">
      <t>ホカ</t>
    </rPh>
    <rPh sb="6" eb="8">
      <t>トッキ</t>
    </rPh>
    <rPh sb="8" eb="10">
      <t>ジコウ</t>
    </rPh>
    <phoneticPr fontId="1"/>
  </si>
  <si>
    <t>個（件）</t>
    <rPh sb="0" eb="1">
      <t>コ</t>
    </rPh>
    <rPh sb="2" eb="3">
      <t>ケン</t>
    </rPh>
    <phoneticPr fontId="1"/>
  </si>
  <si>
    <t>21.月当たりの売上実績</t>
    <rPh sb="3" eb="4">
      <t>ツキ</t>
    </rPh>
    <rPh sb="4" eb="5">
      <t>ア</t>
    </rPh>
    <rPh sb="8" eb="10">
      <t>ウリアゲ</t>
    </rPh>
    <rPh sb="10" eb="12">
      <t>ジッセキ</t>
    </rPh>
    <phoneticPr fontId="1"/>
  </si>
  <si>
    <r>
      <t>22.その他：</t>
    </r>
    <r>
      <rPr>
        <sz val="10"/>
        <rFont val="ＭＳ ゴシック"/>
        <family val="3"/>
        <charset val="128"/>
      </rPr>
      <t>特記事項があれば記入してください。</t>
    </r>
    <rPh sb="5" eb="6">
      <t>ホカ</t>
    </rPh>
    <rPh sb="7" eb="9">
      <t>トッキ</t>
    </rPh>
    <rPh sb="9" eb="11">
      <t>ジコウ</t>
    </rPh>
    <rPh sb="15" eb="17">
      <t>キニュウ</t>
    </rPh>
    <phoneticPr fontId="1"/>
  </si>
  <si>
    <r>
      <t>21.月当たりの売上実績：</t>
    </r>
    <r>
      <rPr>
        <sz val="10"/>
        <rFont val="ＭＳ ゴシック"/>
        <family val="3"/>
        <charset val="128"/>
      </rPr>
      <t>該当するものを選択。</t>
    </r>
    <rPh sb="3" eb="5">
      <t>ツキア</t>
    </rPh>
    <rPh sb="8" eb="12">
      <t>ウリアゲジッセキ</t>
    </rPh>
    <rPh sb="13" eb="15">
      <t>ガイトウ</t>
    </rPh>
    <rPh sb="20" eb="22">
      <t>センタク</t>
    </rPh>
    <phoneticPr fontId="1"/>
  </si>
  <si>
    <t>※体験型の場合は、実施件数</t>
    <rPh sb="1" eb="4">
      <t>タイケンガタ</t>
    </rPh>
    <rPh sb="5" eb="7">
      <t>バアイ</t>
    </rPh>
    <rPh sb="9" eb="13">
      <t>ジッシケンスウ</t>
    </rPh>
    <phoneticPr fontId="1"/>
  </si>
  <si>
    <t>※返礼品の写真がある場合は、添付してご提出をお願いします。</t>
    <phoneticPr fontId="1"/>
  </si>
  <si>
    <t>22.その他</t>
    <rPh sb="5" eb="6">
      <t>ホカ</t>
    </rPh>
    <phoneticPr fontId="4"/>
  </si>
  <si>
    <t>21.月当たりの売上実績</t>
    <phoneticPr fontId="1"/>
  </si>
  <si>
    <r>
      <t>１.事業者名：</t>
    </r>
    <r>
      <rPr>
        <sz val="10"/>
        <rFont val="ＭＳ ゴシック"/>
        <family val="3"/>
        <charset val="128"/>
      </rPr>
      <t>正式名を記入してください。</t>
    </r>
    <r>
      <rPr>
        <b/>
        <sz val="10"/>
        <rFont val="ＭＳ ゴシック"/>
        <family val="3"/>
        <charset val="128"/>
      </rPr>
      <t>(本社)　</t>
    </r>
    <rPh sb="2" eb="5">
      <t>ジギョウシャ</t>
    </rPh>
    <rPh sb="5" eb="6">
      <t>メイ</t>
    </rPh>
    <rPh sb="7" eb="9">
      <t>セイシキ</t>
    </rPh>
    <rPh sb="11" eb="13">
      <t>キニュウ</t>
    </rPh>
    <rPh sb="21" eb="23">
      <t>ホンシャ</t>
    </rPh>
    <phoneticPr fontId="1"/>
  </si>
  <si>
    <t>返礼品税率</t>
    <rPh sb="0" eb="3">
      <t>ヘンレイヒン</t>
    </rPh>
    <rPh sb="3" eb="5">
      <t>ゼイリツ</t>
    </rPh>
    <phoneticPr fontId="1"/>
  </si>
  <si>
    <t>返礼品税率は、プルダウンから該当するものをお選びください。</t>
    <rPh sb="0" eb="2">
      <t>ヘンレイ</t>
    </rPh>
    <rPh sb="2" eb="3">
      <t>ヒン</t>
    </rPh>
    <rPh sb="3" eb="5">
      <t>ゼイリツ</t>
    </rPh>
    <rPh sb="14" eb="16">
      <t>ガイトウ</t>
    </rPh>
    <rPh sb="22" eb="23">
      <t>エラ</t>
    </rPh>
    <phoneticPr fontId="1"/>
  </si>
  <si>
    <r>
      <t>５.返礼品カテゴリ：</t>
    </r>
    <r>
      <rPr>
        <sz val="10"/>
        <rFont val="ＭＳ ゴシック"/>
        <family val="3"/>
        <charset val="128"/>
      </rPr>
      <t>「日用雑貨」「伝統工芸品」「食品・飲料」「お食事券」「宿泊」「体験」「返礼品なし」より選択</t>
    </r>
    <rPh sb="2" eb="4">
      <t>ヘンレイ</t>
    </rPh>
    <rPh sb="4" eb="5">
      <t>ヒン</t>
    </rPh>
    <rPh sb="11" eb="15">
      <t>ニチヨウザッカ</t>
    </rPh>
    <rPh sb="17" eb="22">
      <t>デントウコウゲイヒン</t>
    </rPh>
    <rPh sb="24" eb="26">
      <t>ショクヒン</t>
    </rPh>
    <rPh sb="27" eb="29">
      <t>インリョウ</t>
    </rPh>
    <rPh sb="32" eb="35">
      <t>ショクジケン</t>
    </rPh>
    <rPh sb="37" eb="39">
      <t>シュクハク</t>
    </rPh>
    <rPh sb="41" eb="43">
      <t>タイケン</t>
    </rPh>
    <rPh sb="45" eb="48">
      <t>ヘンレイヒン</t>
    </rPh>
    <rPh sb="53" eb="55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</si>
</sst>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1" x14ac:knownFonts="1">
    <font>
      <sz val="11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1"/>
      <color theme="1"/>
      <name val="BIZ UDゴシック"/>
      <family val="2"/>
      <charset val="128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0"/>
      <name val="ＭＳ ゴシック"/>
      <family val="3"/>
      <charset val="128"/>
    </font>
    <font>
      <sz val="9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4"/>
      <color rgb="FFFF0000"/>
      <name val="BIZ UD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38" fontId="3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8" fontId="0" fillId="0" borderId="0" xfId="0" applyNumberFormat="1">
      <alignment vertical="center"/>
    </xf>
    <xf numFmtId="0" fontId="6" fillId="3" borderId="0" xfId="0" applyFont="1" applyFill="1" applyProtection="1">
      <alignment vertical="center"/>
      <protection locked="0"/>
    </xf>
    <xf numFmtId="0" fontId="8" fillId="3" borderId="0" xfId="0" applyFont="1" applyFill="1">
      <alignment vertical="center"/>
    </xf>
    <xf numFmtId="0" fontId="8" fillId="0" borderId="0" xfId="0" applyFont="1">
      <alignment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>
      <alignment vertical="center"/>
    </xf>
    <xf numFmtId="0" fontId="12" fillId="0" borderId="0" xfId="0" applyFont="1">
      <alignment vertical="center"/>
    </xf>
    <xf numFmtId="0" fontId="18" fillId="0" borderId="0" xfId="0" applyFont="1" applyAlignment="1"/>
    <xf numFmtId="0" fontId="5" fillId="0" borderId="0" xfId="0" applyFont="1" applyAlignment="1"/>
    <xf numFmtId="0" fontId="8" fillId="6" borderId="1" xfId="0" applyFont="1" applyFill="1" applyBorder="1">
      <alignment vertical="center"/>
    </xf>
    <xf numFmtId="0" fontId="8" fillId="7" borderId="1" xfId="0" applyFont="1" applyFill="1" applyBorder="1">
      <alignment vertical="center"/>
    </xf>
    <xf numFmtId="0" fontId="19" fillId="0" borderId="0" xfId="0" applyFont="1">
      <alignment vertical="center"/>
    </xf>
    <xf numFmtId="38" fontId="11" fillId="3" borderId="0" xfId="1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>
      <alignment horizontal="left" vertical="center"/>
    </xf>
    <xf numFmtId="0" fontId="17" fillId="3" borderId="1" xfId="0" applyFont="1" applyFill="1" applyBorder="1" applyAlignment="1" applyProtection="1">
      <alignment horizontal="left" vertical="top" wrapText="1"/>
      <protection locked="0"/>
    </xf>
    <xf numFmtId="0" fontId="8" fillId="6" borderId="1" xfId="0" applyFont="1" applyFill="1" applyBorder="1" applyAlignment="1">
      <alignment horizontal="center" vertical="center" textRotation="255" shrinkToFit="1"/>
    </xf>
    <xf numFmtId="0" fontId="8" fillId="7" borderId="1" xfId="0" applyFont="1" applyFill="1" applyBorder="1" applyAlignment="1">
      <alignment vertical="center" textRotation="255" shrinkToFit="1"/>
    </xf>
    <xf numFmtId="0" fontId="5" fillId="3" borderId="1" xfId="0" applyFont="1" applyFill="1" applyBorder="1" applyAlignment="1" applyProtection="1">
      <alignment horizontal="left" vertical="top" shrinkToFit="1"/>
      <protection locked="0"/>
    </xf>
    <xf numFmtId="0" fontId="8" fillId="6" borderId="3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left" vertical="center"/>
    </xf>
    <xf numFmtId="0" fontId="8" fillId="6" borderId="5" xfId="0" applyFont="1" applyFill="1" applyBorder="1" applyAlignment="1">
      <alignment horizontal="left" vertical="center"/>
    </xf>
    <xf numFmtId="0" fontId="8" fillId="6" borderId="6" xfId="0" applyFont="1" applyFill="1" applyBorder="1" applyAlignment="1">
      <alignment horizontal="left" vertical="center"/>
    </xf>
    <xf numFmtId="0" fontId="8" fillId="6" borderId="7" xfId="0" applyFont="1" applyFill="1" applyBorder="1" applyAlignment="1">
      <alignment horizontal="left" vertical="center"/>
    </xf>
    <xf numFmtId="0" fontId="8" fillId="6" borderId="8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left" vertical="center"/>
    </xf>
    <xf numFmtId="0" fontId="8" fillId="7" borderId="5" xfId="0" applyFont="1" applyFill="1" applyBorder="1" applyAlignment="1">
      <alignment horizontal="left" vertical="center"/>
    </xf>
    <xf numFmtId="0" fontId="8" fillId="7" borderId="6" xfId="0" applyFont="1" applyFill="1" applyBorder="1" applyAlignment="1">
      <alignment horizontal="left" vertical="center"/>
    </xf>
    <xf numFmtId="0" fontId="8" fillId="7" borderId="7" xfId="0" applyFont="1" applyFill="1" applyBorder="1" applyAlignment="1">
      <alignment horizontal="left" vertical="center"/>
    </xf>
    <xf numFmtId="0" fontId="8" fillId="7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left" vertical="center"/>
    </xf>
    <xf numFmtId="0" fontId="8" fillId="5" borderId="10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left" vertical="center"/>
    </xf>
    <xf numFmtId="9" fontId="11" fillId="8" borderId="9" xfId="1" applyNumberFormat="1" applyFont="1" applyFill="1" applyBorder="1" applyAlignment="1" applyProtection="1">
      <alignment horizontal="center" vertical="center"/>
    </xf>
    <xf numFmtId="0" fontId="11" fillId="8" borderId="10" xfId="1" applyNumberFormat="1" applyFont="1" applyFill="1" applyBorder="1" applyAlignment="1" applyProtection="1">
      <alignment horizontal="center" vertical="center"/>
    </xf>
    <xf numFmtId="0" fontId="11" fillId="8" borderId="11" xfId="1" applyNumberFormat="1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left" vertical="top" shrinkToFit="1"/>
      <protection locked="0"/>
    </xf>
    <xf numFmtId="38" fontId="11" fillId="3" borderId="1" xfId="1" applyFont="1" applyFill="1" applyBorder="1" applyProtection="1">
      <alignment vertical="center"/>
      <protection locked="0"/>
    </xf>
    <xf numFmtId="0" fontId="16" fillId="3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3" borderId="1" xfId="0" applyFont="1" applyFill="1" applyBorder="1" applyAlignment="1" applyProtection="1">
      <alignment vertical="center" shrinkToFit="1"/>
      <protection locked="0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176" fontId="8" fillId="3" borderId="2" xfId="0" applyNumberFormat="1" applyFont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left" vertical="center" shrinkToFit="1"/>
      <protection locked="0"/>
    </xf>
    <xf numFmtId="0" fontId="5" fillId="3" borderId="2" xfId="0" applyFont="1" applyFill="1" applyBorder="1" applyAlignment="1" applyProtection="1">
      <alignment horizontal="left" vertical="center" shrinkToFit="1"/>
      <protection locked="0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shrinkToFit="1"/>
    </xf>
    <xf numFmtId="0" fontId="17" fillId="3" borderId="1" xfId="0" applyFont="1" applyFill="1" applyBorder="1" applyAlignment="1" applyProtection="1">
      <alignment vertical="top" wrapText="1"/>
      <protection locked="0"/>
    </xf>
    <xf numFmtId="0" fontId="8" fillId="3" borderId="0" xfId="0" applyFont="1" applyFill="1">
      <alignment vertical="center"/>
    </xf>
    <xf numFmtId="0" fontId="8" fillId="3" borderId="1" xfId="0" applyFont="1" applyFill="1" applyBorder="1" applyAlignment="1" applyProtection="1">
      <alignment horizontal="center" vertical="center" shrinkToFit="1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38" fontId="11" fillId="2" borderId="1" xfId="1" applyFont="1" applyFill="1" applyBorder="1" applyProtection="1">
      <alignment vertical="center"/>
    </xf>
    <xf numFmtId="38" fontId="11" fillId="2" borderId="1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34"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trlProps/ctrlProp1.xml><?xml version="1.0" encoding="utf-8"?>
<formControlPr xmlns="http://schemas.microsoft.com/office/spreadsheetml/2009/9/main" objectType="CheckBox" fmlaLink="$A$26" lockText="1" noThreeD="1"/>
</file>

<file path=xl/ctrlProps/ctrlProp2.xml><?xml version="1.0" encoding="utf-8"?>
<formControlPr xmlns="http://schemas.microsoft.com/office/spreadsheetml/2009/9/main" objectType="CheckBox" fmlaLink="$A$9" lockText="1" noThreeD="1"/>
</file>

<file path=xl/ctrlProps/ctrlProp3.xml><?xml version="1.0" encoding="utf-8"?>
<formControlPr xmlns="http://schemas.microsoft.com/office/spreadsheetml/2009/9/main" objectType="CheckBox" fmlaLink="$A$1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165100</xdr:rowOff>
        </xdr:from>
        <xdr:to>
          <xdr:col>1</xdr:col>
          <xdr:colOff>69850</xdr:colOff>
          <xdr:row>9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171450</xdr:rowOff>
        </xdr:from>
        <xdr:to>
          <xdr:col>1</xdr:col>
          <xdr:colOff>50800</xdr:colOff>
          <xdr:row>18</xdr:row>
          <xdr:rowOff>12700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171450</xdr:rowOff>
        </xdr:from>
        <xdr:to>
          <xdr:col>1</xdr:col>
          <xdr:colOff>50800</xdr:colOff>
          <xdr:row>26</xdr:row>
          <xdr:rowOff>12700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8"/>
  <sheetViews>
    <sheetView tabSelected="1" showWhiteSpace="0" view="pageBreakPreview" topLeftCell="A33" zoomScaleNormal="100" zoomScaleSheetLayoutView="100" zoomScalePageLayoutView="115" workbookViewId="0">
      <selection activeCell="AW33" sqref="AW33"/>
    </sheetView>
  </sheetViews>
  <sheetFormatPr defaultColWidth="2.7265625" defaultRowHeight="15.75" customHeight="1" x14ac:dyDescent="0.2"/>
  <cols>
    <col min="1" max="1" width="2.6328125" style="9" customWidth="1"/>
    <col min="2" max="16384" width="2.7265625" style="9"/>
  </cols>
  <sheetData>
    <row r="1" spans="1:43" ht="22.5" customHeight="1" x14ac:dyDescent="0.2">
      <c r="A1" s="8"/>
      <c r="B1" s="66" t="str">
        <f>IF(COUNTIF(AI2:AI57,"※"),"【注】　"&amp;COUNTIF(AI2:AI57,"※")&amp;"箇所の入力漏れがあります。","")</f>
        <v>【注】　21箇所の入力漏れがあります。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74" t="s">
        <v>99</v>
      </c>
      <c r="AG1" s="74"/>
      <c r="AH1" s="74"/>
      <c r="AJ1" s="24" t="s">
        <v>148</v>
      </c>
    </row>
    <row r="2" spans="1:43" ht="15.75" customHeight="1" x14ac:dyDescent="0.2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59</v>
      </c>
      <c r="P2" s="8"/>
      <c r="Q2" s="8"/>
      <c r="R2" s="11"/>
      <c r="S2" s="8"/>
      <c r="T2" s="8"/>
      <c r="U2" s="8"/>
      <c r="V2" s="8"/>
      <c r="W2" s="8"/>
      <c r="X2" s="8" t="s">
        <v>8</v>
      </c>
      <c r="Y2" s="8"/>
      <c r="Z2" s="8"/>
      <c r="AA2" s="8"/>
      <c r="AB2" s="70"/>
      <c r="AC2" s="70"/>
      <c r="AD2" s="70"/>
      <c r="AE2" s="70"/>
      <c r="AF2" s="70"/>
      <c r="AG2" s="70"/>
      <c r="AH2" s="70"/>
      <c r="AI2" s="9" t="str">
        <f>IF(AB2="","※","")</f>
        <v>※</v>
      </c>
      <c r="AJ2" s="12" t="s">
        <v>102</v>
      </c>
    </row>
    <row r="3" spans="1:43" ht="15.75" customHeight="1" x14ac:dyDescent="0.2">
      <c r="A3" s="8" t="s">
        <v>60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 t="s">
        <v>7</v>
      </c>
      <c r="Y3" s="8"/>
      <c r="Z3" s="8"/>
      <c r="AA3" s="8"/>
      <c r="AB3" s="71"/>
      <c r="AC3" s="71"/>
      <c r="AD3" s="71"/>
      <c r="AE3" s="71"/>
      <c r="AF3" s="71"/>
      <c r="AG3" s="71"/>
      <c r="AH3" s="71"/>
      <c r="AI3" s="9" t="str">
        <f>IF(AB3="","※","")</f>
        <v>※</v>
      </c>
      <c r="AJ3" s="13" t="s">
        <v>117</v>
      </c>
    </row>
    <row r="4" spans="1:43" ht="15.75" customHeight="1" x14ac:dyDescent="0.2">
      <c r="A4" s="8" t="s">
        <v>9</v>
      </c>
      <c r="B4" s="8"/>
      <c r="C4" s="8"/>
      <c r="D4" s="8"/>
      <c r="E4" s="8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9" t="str">
        <f>IF(F4="","※","")</f>
        <v>※</v>
      </c>
      <c r="AJ4" s="13" t="s">
        <v>151</v>
      </c>
    </row>
    <row r="5" spans="1:43" ht="15.75" customHeight="1" x14ac:dyDescent="0.2">
      <c r="A5" s="8" t="s">
        <v>10</v>
      </c>
      <c r="B5" s="8"/>
      <c r="C5" s="8"/>
      <c r="D5" s="8"/>
      <c r="E5" s="8"/>
      <c r="F5" s="72"/>
      <c r="G5" s="72"/>
      <c r="H5" s="73"/>
      <c r="I5" s="73"/>
      <c r="J5" s="73"/>
      <c r="K5" s="73"/>
      <c r="L5" s="73"/>
      <c r="M5" s="73"/>
      <c r="N5" s="8" t="s">
        <v>11</v>
      </c>
      <c r="O5" s="8"/>
      <c r="P5" s="8"/>
      <c r="Q5" s="8"/>
      <c r="R5" s="8"/>
      <c r="S5" s="8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9" t="str">
        <f>IF(F5="","※","")</f>
        <v>※</v>
      </c>
      <c r="AJ5" s="13" t="s">
        <v>124</v>
      </c>
    </row>
    <row r="6" spans="1:43" ht="15.75" customHeight="1" x14ac:dyDescent="0.2">
      <c r="A6" s="8" t="s">
        <v>12</v>
      </c>
      <c r="B6" s="8"/>
      <c r="C6" s="8"/>
      <c r="D6" s="8"/>
      <c r="E6" s="8"/>
      <c r="F6" s="8"/>
      <c r="G6" s="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9" t="str">
        <f>IF(H6="","※","")</f>
        <v>※</v>
      </c>
      <c r="AJ6" s="13" t="s">
        <v>100</v>
      </c>
    </row>
    <row r="7" spans="1:43" ht="15.75" customHeight="1" x14ac:dyDescent="0.2">
      <c r="A7" s="8" t="s">
        <v>13</v>
      </c>
      <c r="B7" s="8"/>
      <c r="C7" s="8"/>
      <c r="D7" s="8"/>
      <c r="E7" s="8"/>
      <c r="F7" s="8"/>
      <c r="G7" s="8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9" t="str">
        <f>IF(H7="","※","")</f>
        <v>※</v>
      </c>
      <c r="AJ7" s="13" t="s">
        <v>154</v>
      </c>
    </row>
    <row r="8" spans="1:43" ht="15.75" customHeight="1" x14ac:dyDescent="0.2">
      <c r="A8" s="8" t="s">
        <v>103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J8" s="14" t="s">
        <v>125</v>
      </c>
    </row>
    <row r="9" spans="1:43" ht="15.75" customHeight="1" x14ac:dyDescent="0.2">
      <c r="A9" s="7" t="b">
        <v>0</v>
      </c>
      <c r="B9" s="8" t="s">
        <v>140</v>
      </c>
      <c r="C9" s="8" t="s">
        <v>141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9" t="str">
        <f>IF(OR(A9=TRUE,A18=TRUE,A26=TRUE,),"","※")</f>
        <v>※</v>
      </c>
      <c r="AJ9" s="14" t="s">
        <v>40</v>
      </c>
      <c r="AL9" s="14"/>
    </row>
    <row r="10" spans="1:43" ht="15.75" customHeight="1" x14ac:dyDescent="0.2">
      <c r="A10" s="8"/>
      <c r="B10" s="8" t="s">
        <v>119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J10" s="14"/>
      <c r="AK10" s="14" t="s">
        <v>41</v>
      </c>
      <c r="AL10" s="14"/>
    </row>
    <row r="11" spans="1:43" ht="15.75" customHeight="1" x14ac:dyDescent="0.2">
      <c r="A11" s="8"/>
      <c r="B11" s="8"/>
      <c r="C11" s="31" t="s">
        <v>104</v>
      </c>
      <c r="D11" s="34" t="s">
        <v>24</v>
      </c>
      <c r="E11" s="35"/>
      <c r="F11" s="35"/>
      <c r="G11" s="35"/>
      <c r="H11" s="35"/>
      <c r="I11" s="36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9" t="str">
        <f>IF($A$9=TRUE,IF(J11="","※",""),"")</f>
        <v/>
      </c>
      <c r="AJ11" s="14"/>
      <c r="AK11" s="15" t="s">
        <v>34</v>
      </c>
      <c r="AL11" s="14" t="s">
        <v>35</v>
      </c>
    </row>
    <row r="12" spans="1:43" ht="15.75" customHeight="1" x14ac:dyDescent="0.2">
      <c r="A12" s="8"/>
      <c r="B12" s="8"/>
      <c r="C12" s="31"/>
      <c r="D12" s="37"/>
      <c r="E12" s="38"/>
      <c r="F12" s="38"/>
      <c r="G12" s="38"/>
      <c r="H12" s="38"/>
      <c r="I12" s="39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J12" s="14"/>
      <c r="AK12" s="14"/>
      <c r="AL12" s="14"/>
      <c r="AQ12" s="14" t="s">
        <v>36</v>
      </c>
    </row>
    <row r="13" spans="1:43" ht="15.75" customHeight="1" x14ac:dyDescent="0.2">
      <c r="A13" s="8"/>
      <c r="B13" s="8"/>
      <c r="C13" s="31"/>
      <c r="D13" s="22" t="s">
        <v>25</v>
      </c>
      <c r="E13" s="22"/>
      <c r="F13" s="22"/>
      <c r="G13" s="22"/>
      <c r="H13" s="22"/>
      <c r="I13" s="2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9" t="str">
        <f>IF($A$9=TRUE,IF(J13="","※",""),"")</f>
        <v/>
      </c>
      <c r="AJ13" s="14"/>
      <c r="AK13" s="14"/>
      <c r="AL13" s="14" t="s">
        <v>106</v>
      </c>
    </row>
    <row r="14" spans="1:43" ht="15.75" customHeight="1" x14ac:dyDescent="0.2">
      <c r="A14" s="8"/>
      <c r="B14" s="8"/>
      <c r="C14" s="32" t="s">
        <v>105</v>
      </c>
      <c r="D14" s="40" t="s">
        <v>24</v>
      </c>
      <c r="E14" s="41"/>
      <c r="F14" s="41"/>
      <c r="G14" s="41"/>
      <c r="H14" s="41"/>
      <c r="I14" s="42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9" t="str">
        <f>IF($A$9=TRUE,IF(J14="","※",""),"")</f>
        <v/>
      </c>
      <c r="AJ14" s="14"/>
      <c r="AK14" s="14"/>
      <c r="AL14" s="14" t="s">
        <v>39</v>
      </c>
    </row>
    <row r="15" spans="1:43" ht="15.75" customHeight="1" x14ac:dyDescent="0.2">
      <c r="A15" s="8"/>
      <c r="B15" s="8"/>
      <c r="C15" s="32"/>
      <c r="D15" s="43"/>
      <c r="E15" s="44"/>
      <c r="F15" s="44"/>
      <c r="G15" s="44"/>
      <c r="H15" s="44"/>
      <c r="I15" s="45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J15" s="14"/>
      <c r="AK15" s="14"/>
      <c r="AL15" s="14"/>
      <c r="AQ15" s="14" t="s">
        <v>38</v>
      </c>
    </row>
    <row r="16" spans="1:43" ht="15.75" customHeight="1" x14ac:dyDescent="0.2">
      <c r="A16" s="8"/>
      <c r="B16" s="8"/>
      <c r="C16" s="32"/>
      <c r="D16" s="23" t="s">
        <v>25</v>
      </c>
      <c r="E16" s="23"/>
      <c r="F16" s="23"/>
      <c r="G16" s="23"/>
      <c r="H16" s="23"/>
      <c r="I16" s="2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9" t="str">
        <f>IF($A$9=TRUE,IF(J16="","※",""),"")</f>
        <v/>
      </c>
      <c r="AJ16" s="14"/>
      <c r="AK16" s="14"/>
      <c r="AL16" s="14" t="s">
        <v>37</v>
      </c>
    </row>
    <row r="17" spans="1:38" ht="15.75" customHeight="1" x14ac:dyDescent="0.2">
      <c r="A17" s="8"/>
      <c r="B17" s="8"/>
      <c r="C17" s="46" t="s">
        <v>14</v>
      </c>
      <c r="D17" s="47"/>
      <c r="E17" s="47"/>
      <c r="F17" s="47"/>
      <c r="G17" s="47"/>
      <c r="H17" s="47"/>
      <c r="I17" s="48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J17" s="14"/>
      <c r="AK17" s="14"/>
      <c r="AL17" s="14" t="s">
        <v>107</v>
      </c>
    </row>
    <row r="18" spans="1:38" ht="15.75" customHeight="1" x14ac:dyDescent="0.2">
      <c r="A18" s="7" t="b">
        <v>0</v>
      </c>
      <c r="B18" s="8" t="s">
        <v>138</v>
      </c>
      <c r="C18" s="8" t="s">
        <v>139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J18" s="14" t="s">
        <v>108</v>
      </c>
      <c r="AL18" s="14"/>
    </row>
    <row r="19" spans="1:38" ht="15.75" customHeight="1" x14ac:dyDescent="0.2">
      <c r="A19" s="8"/>
      <c r="B19" s="8" t="s">
        <v>15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J19" s="14"/>
      <c r="AK19" s="15" t="s">
        <v>46</v>
      </c>
      <c r="AL19" s="14" t="s">
        <v>42</v>
      </c>
    </row>
    <row r="20" spans="1:38" ht="15.75" customHeight="1" x14ac:dyDescent="0.2">
      <c r="A20" s="8"/>
      <c r="B20" s="8"/>
      <c r="C20" s="8" t="s">
        <v>16</v>
      </c>
      <c r="D20" s="8"/>
      <c r="E20" s="8"/>
      <c r="F20" s="8"/>
      <c r="G20" s="8"/>
      <c r="H20" s="8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9" t="str">
        <f>IF($A$18=TRUE,IF(I20="","※",""),"")</f>
        <v/>
      </c>
      <c r="AJ20" s="14"/>
      <c r="AK20" s="14"/>
      <c r="AL20" s="14" t="s">
        <v>50</v>
      </c>
    </row>
    <row r="21" spans="1:38" ht="15.75" customHeight="1" x14ac:dyDescent="0.2">
      <c r="A21" s="8"/>
      <c r="B21" s="8"/>
      <c r="C21" s="8"/>
      <c r="D21" s="8"/>
      <c r="E21" s="8"/>
      <c r="F21" s="8"/>
      <c r="G21" s="8"/>
      <c r="H21" s="8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J21" s="14"/>
      <c r="AK21" s="14" t="s">
        <v>1</v>
      </c>
      <c r="AL21" s="14" t="s">
        <v>109</v>
      </c>
    </row>
    <row r="22" spans="1:38" ht="15.75" customHeight="1" x14ac:dyDescent="0.2">
      <c r="A22" s="8"/>
      <c r="B22" s="8"/>
      <c r="C22" s="8" t="s">
        <v>110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J22" s="14"/>
      <c r="AK22" s="14"/>
      <c r="AL22" s="14" t="s">
        <v>111</v>
      </c>
    </row>
    <row r="23" spans="1:38" ht="15.75" customHeight="1" x14ac:dyDescent="0.2">
      <c r="A23" s="8"/>
      <c r="B23" s="8"/>
      <c r="C23" s="8"/>
      <c r="D23" s="52" t="s">
        <v>26</v>
      </c>
      <c r="E23" s="53"/>
      <c r="F23" s="54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9" t="str">
        <f>IF($A$18=TRUE,IF(G23="","※",""),"")</f>
        <v/>
      </c>
      <c r="AK23" s="15" t="s">
        <v>47</v>
      </c>
      <c r="AL23" s="14" t="s">
        <v>48</v>
      </c>
    </row>
    <row r="24" spans="1:38" ht="15.75" customHeight="1" x14ac:dyDescent="0.2">
      <c r="A24" s="8"/>
      <c r="B24" s="8"/>
      <c r="C24" s="8"/>
      <c r="D24" s="49" t="s">
        <v>27</v>
      </c>
      <c r="E24" s="50"/>
      <c r="F24" s="51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9" t="str">
        <f>IF($A$18=TRUE,IF(G24="","※",""),"")</f>
        <v/>
      </c>
      <c r="AL24" s="14" t="s">
        <v>49</v>
      </c>
    </row>
    <row r="25" spans="1:38" ht="15.75" customHeight="1" x14ac:dyDescent="0.2">
      <c r="A25" s="8"/>
      <c r="B25" s="8"/>
      <c r="C25" s="8" t="s">
        <v>14</v>
      </c>
      <c r="D25" s="8"/>
      <c r="E25" s="8"/>
      <c r="F25" s="8"/>
      <c r="G25" s="8"/>
      <c r="H25" s="8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L25" s="14" t="s">
        <v>112</v>
      </c>
    </row>
    <row r="26" spans="1:38" ht="15.75" customHeight="1" x14ac:dyDescent="0.2">
      <c r="A26" s="7" t="b">
        <v>0</v>
      </c>
      <c r="B26" s="8" t="s">
        <v>136</v>
      </c>
      <c r="C26" s="8" t="s">
        <v>137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J26" s="14" t="s">
        <v>43</v>
      </c>
    </row>
    <row r="27" spans="1:38" ht="15.75" customHeight="1" x14ac:dyDescent="0.2">
      <c r="A27" s="8"/>
      <c r="B27" s="8"/>
      <c r="C27" s="8" t="s">
        <v>135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8" ht="15.75" customHeight="1" x14ac:dyDescent="0.2">
      <c r="A28" s="8"/>
      <c r="B28" s="8"/>
      <c r="C28" s="8"/>
      <c r="D28" s="55" t="s">
        <v>28</v>
      </c>
      <c r="E28" s="56"/>
      <c r="F28" s="57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9" t="str">
        <f>IF($A$26=TRUE,IF(G28="","※",""),"")</f>
        <v/>
      </c>
    </row>
    <row r="29" spans="1:38" ht="15.75" customHeight="1" x14ac:dyDescent="0.2">
      <c r="A29" s="8"/>
      <c r="B29" s="8"/>
      <c r="C29" s="8"/>
      <c r="D29" s="58"/>
      <c r="E29" s="59"/>
      <c r="F29" s="6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</row>
    <row r="30" spans="1:38" ht="15.75" customHeight="1" x14ac:dyDescent="0.2">
      <c r="A30" s="8" t="s">
        <v>17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J30" s="16" t="s">
        <v>44</v>
      </c>
      <c r="AK30" s="12"/>
      <c r="AL30" s="12"/>
    </row>
    <row r="31" spans="1:38" ht="15.75" customHeight="1" x14ac:dyDescent="0.2">
      <c r="A31" s="8"/>
      <c r="B31" s="8" t="s">
        <v>33</v>
      </c>
      <c r="C31" s="8"/>
      <c r="D31" s="8"/>
      <c r="E31" s="8"/>
      <c r="F31" s="8"/>
      <c r="G31" s="8"/>
      <c r="H31" s="8"/>
      <c r="I31" s="8"/>
      <c r="J31" s="8"/>
      <c r="K31" s="8"/>
      <c r="L31" s="65"/>
      <c r="M31" s="65"/>
      <c r="N31" s="65"/>
      <c r="O31" s="65"/>
      <c r="P31" s="65"/>
      <c r="Q31" s="65"/>
      <c r="R31" s="65"/>
      <c r="S31" s="65"/>
      <c r="T31" s="65"/>
      <c r="U31" s="17" t="s">
        <v>2</v>
      </c>
      <c r="V31" s="8"/>
      <c r="W31" s="18" t="s">
        <v>120</v>
      </c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9" t="str">
        <f>IF(L31="","※","")</f>
        <v>※</v>
      </c>
      <c r="AJ31" s="19"/>
      <c r="AK31" s="14" t="s">
        <v>3</v>
      </c>
      <c r="AL31" s="12"/>
    </row>
    <row r="32" spans="1:38" ht="15.75" customHeight="1" x14ac:dyDescent="0.2">
      <c r="A32" s="8"/>
      <c r="B32" s="8" t="s">
        <v>32</v>
      </c>
      <c r="C32" s="8"/>
      <c r="D32" s="8"/>
      <c r="E32" s="8"/>
      <c r="F32" s="8"/>
      <c r="G32" s="8"/>
      <c r="H32" s="8"/>
      <c r="I32" s="8"/>
      <c r="J32" s="8"/>
      <c r="K32" s="8"/>
      <c r="L32" s="65"/>
      <c r="M32" s="65"/>
      <c r="N32" s="65"/>
      <c r="O32" s="65"/>
      <c r="P32" s="65"/>
      <c r="Q32" s="65"/>
      <c r="R32" s="65"/>
      <c r="S32" s="65"/>
      <c r="T32" s="65"/>
      <c r="U32" s="17" t="s">
        <v>2</v>
      </c>
      <c r="V32" s="8"/>
      <c r="W32" s="12" t="s">
        <v>113</v>
      </c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9" t="str">
        <f>IF(L32="","※","")</f>
        <v>※</v>
      </c>
      <c r="AJ32" s="12" t="s">
        <v>1</v>
      </c>
      <c r="AK32" s="14" t="s">
        <v>123</v>
      </c>
      <c r="AL32" s="12"/>
    </row>
    <row r="33" spans="1:40" ht="15.75" customHeight="1" x14ac:dyDescent="0.2">
      <c r="A33" s="8"/>
      <c r="B33" s="8" t="s">
        <v>31</v>
      </c>
      <c r="C33" s="8"/>
      <c r="D33" s="8"/>
      <c r="E33" s="8"/>
      <c r="F33" s="8"/>
      <c r="G33" s="8"/>
      <c r="H33" s="8"/>
      <c r="I33" s="8"/>
      <c r="J33" s="8"/>
      <c r="K33" s="8"/>
      <c r="L33" s="80" t="str">
        <f>IF(L31="","",SUM(L31:T32))</f>
        <v/>
      </c>
      <c r="M33" s="80"/>
      <c r="N33" s="80"/>
      <c r="O33" s="80"/>
      <c r="P33" s="80"/>
      <c r="Q33" s="80"/>
      <c r="R33" s="80"/>
      <c r="S33" s="80"/>
      <c r="T33" s="80"/>
      <c r="U33" s="17" t="s">
        <v>2</v>
      </c>
      <c r="V33" s="8"/>
      <c r="W33" s="8"/>
      <c r="X33" s="8"/>
      <c r="Y33" s="81" t="str">
        <f>IF(L31="","",ROUNDUP(L33*10/3,-3))</f>
        <v/>
      </c>
      <c r="Z33" s="81"/>
      <c r="AA33" s="81"/>
      <c r="AB33" s="81"/>
      <c r="AC33" s="81"/>
      <c r="AD33" s="81"/>
      <c r="AE33" s="81"/>
      <c r="AF33" s="81"/>
      <c r="AG33" s="81"/>
      <c r="AH33" s="17" t="s">
        <v>2</v>
      </c>
      <c r="AJ33" s="12"/>
      <c r="AK33" s="14" t="s">
        <v>122</v>
      </c>
      <c r="AL33" s="12"/>
    </row>
    <row r="34" spans="1:40" ht="15.75" customHeight="1" x14ac:dyDescent="0.2">
      <c r="A34" s="8"/>
      <c r="B34" s="8" t="s">
        <v>152</v>
      </c>
      <c r="C34" s="8"/>
      <c r="D34" s="8"/>
      <c r="E34" s="8"/>
      <c r="F34" s="8"/>
      <c r="G34" s="8"/>
      <c r="H34" s="8"/>
      <c r="I34" s="8"/>
      <c r="J34" s="8"/>
      <c r="K34" s="8"/>
      <c r="L34" s="61"/>
      <c r="M34" s="62"/>
      <c r="N34" s="62"/>
      <c r="O34" s="62"/>
      <c r="P34" s="62"/>
      <c r="Q34" s="62"/>
      <c r="R34" s="62"/>
      <c r="S34" s="62"/>
      <c r="T34" s="63"/>
      <c r="U34" s="17"/>
      <c r="V34" s="8"/>
      <c r="W34" s="8"/>
      <c r="X34" s="8"/>
      <c r="Y34" s="25"/>
      <c r="Z34" s="25"/>
      <c r="AA34" s="25"/>
      <c r="AB34" s="25"/>
      <c r="AC34" s="25"/>
      <c r="AD34" s="25"/>
      <c r="AE34" s="25"/>
      <c r="AF34" s="25"/>
      <c r="AG34" s="25"/>
      <c r="AH34" s="17"/>
      <c r="AJ34" s="12"/>
      <c r="AK34" s="14" t="s">
        <v>153</v>
      </c>
      <c r="AL34" s="12"/>
    </row>
    <row r="35" spans="1:40" ht="15.75" customHeight="1" x14ac:dyDescent="0.2">
      <c r="A35" s="8" t="s">
        <v>18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J35" s="16" t="s">
        <v>126</v>
      </c>
    </row>
    <row r="36" spans="1:40" ht="15.75" customHeight="1" x14ac:dyDescent="0.2">
      <c r="A36" s="8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9" t="str">
        <f>IF(B36="","※","")</f>
        <v>※</v>
      </c>
    </row>
    <row r="37" spans="1:40" ht="15.75" customHeight="1" x14ac:dyDescent="0.2">
      <c r="A37" s="8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</row>
    <row r="38" spans="1:40" ht="15.75" customHeight="1" x14ac:dyDescent="0.2">
      <c r="A38" s="8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J38" s="14" t="s">
        <v>127</v>
      </c>
      <c r="AK38" s="12"/>
    </row>
    <row r="39" spans="1:40" ht="15.75" customHeight="1" x14ac:dyDescent="0.2">
      <c r="A39" s="8" t="s">
        <v>29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J39" s="12"/>
      <c r="AK39" s="14" t="s">
        <v>45</v>
      </c>
    </row>
    <row r="40" spans="1:40" ht="15.75" customHeight="1" x14ac:dyDescent="0.2">
      <c r="A40" s="8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9" t="str">
        <f>IF(B40="","※","")</f>
        <v>※</v>
      </c>
      <c r="AJ40" s="12"/>
      <c r="AK40" s="14" t="s">
        <v>0</v>
      </c>
    </row>
    <row r="41" spans="1:40" ht="15.75" customHeight="1" x14ac:dyDescent="0.2">
      <c r="A41" s="8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J41" s="20" t="s">
        <v>101</v>
      </c>
      <c r="AK41" s="21"/>
      <c r="AL41" s="14"/>
      <c r="AM41" s="14"/>
      <c r="AN41" s="14"/>
    </row>
    <row r="42" spans="1:40" ht="15.75" customHeight="1" x14ac:dyDescent="0.2">
      <c r="A42" s="8" t="s">
        <v>19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J42" s="14"/>
      <c r="AK42" s="14" t="s">
        <v>4</v>
      </c>
      <c r="AL42" s="14"/>
      <c r="AM42" s="14"/>
      <c r="AN42" s="14"/>
    </row>
    <row r="43" spans="1:40" ht="15.75" customHeight="1" x14ac:dyDescent="0.2">
      <c r="A43" s="8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9" t="str">
        <f>IF(B43="","※","")</f>
        <v>※</v>
      </c>
      <c r="AJ43" s="16" t="s">
        <v>51</v>
      </c>
      <c r="AK43" s="14"/>
      <c r="AL43" s="14"/>
      <c r="AM43" s="14"/>
      <c r="AN43" s="14"/>
    </row>
    <row r="44" spans="1:40" ht="15.75" customHeight="1" x14ac:dyDescent="0.2">
      <c r="A44" s="8" t="s">
        <v>20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J44" s="14"/>
      <c r="AK44" s="14" t="s">
        <v>53</v>
      </c>
      <c r="AL44" s="14"/>
      <c r="AM44" s="14"/>
      <c r="AN44" s="14"/>
    </row>
    <row r="45" spans="1:40" ht="15.75" customHeight="1" x14ac:dyDescent="0.2">
      <c r="A45" s="8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9" t="str">
        <f>IF(B45="","※","")</f>
        <v>※</v>
      </c>
      <c r="AJ45" s="14"/>
      <c r="AK45" s="14" t="s">
        <v>52</v>
      </c>
      <c r="AL45" s="14"/>
      <c r="AM45" s="14"/>
      <c r="AN45" s="14"/>
    </row>
    <row r="46" spans="1:40" ht="15.75" customHeight="1" x14ac:dyDescent="0.2">
      <c r="A46" s="8" t="s">
        <v>21</v>
      </c>
      <c r="B46" s="8"/>
      <c r="C46" s="8"/>
      <c r="D46" s="8"/>
      <c r="E46" s="8"/>
      <c r="F46" s="8"/>
      <c r="G46" s="8"/>
      <c r="H46" s="8"/>
      <c r="I46" s="8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9" t="str">
        <f>IF(J46="","※","")</f>
        <v>※</v>
      </c>
      <c r="AJ46" s="14" t="s">
        <v>128</v>
      </c>
      <c r="AK46" s="14"/>
      <c r="AL46" s="14"/>
      <c r="AM46" s="14"/>
      <c r="AN46" s="14"/>
    </row>
    <row r="47" spans="1:40" ht="15.75" customHeight="1" x14ac:dyDescent="0.2">
      <c r="A47" s="8" t="s">
        <v>22</v>
      </c>
      <c r="B47" s="8"/>
      <c r="C47" s="8"/>
      <c r="D47" s="8"/>
      <c r="E47" s="8"/>
      <c r="F47" s="8"/>
      <c r="G47" s="8"/>
      <c r="H47" s="8"/>
      <c r="I47" s="8"/>
      <c r="J47" s="70"/>
      <c r="K47" s="70"/>
      <c r="L47" s="70"/>
      <c r="M47" s="70"/>
      <c r="N47" s="70"/>
      <c r="O47" s="70"/>
      <c r="P47" s="8" t="s">
        <v>54</v>
      </c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8" t="s">
        <v>55</v>
      </c>
      <c r="AI47" s="9" t="str">
        <f>IF(J47="通年","",IF(Q47="","※",""))</f>
        <v>※</v>
      </c>
      <c r="AJ47" s="14" t="s">
        <v>129</v>
      </c>
      <c r="AK47" s="14"/>
      <c r="AL47" s="14"/>
      <c r="AM47" s="14"/>
      <c r="AN47" s="14"/>
    </row>
    <row r="48" spans="1:40" ht="15.75" customHeight="1" x14ac:dyDescent="0.2">
      <c r="A48" s="8" t="s">
        <v>23</v>
      </c>
      <c r="B48" s="8"/>
      <c r="C48" s="8"/>
      <c r="D48" s="8"/>
      <c r="E48" s="8"/>
      <c r="F48" s="8"/>
      <c r="G48" s="8"/>
      <c r="H48" s="8"/>
      <c r="I48" s="8"/>
      <c r="J48" s="70"/>
      <c r="K48" s="70"/>
      <c r="L48" s="70"/>
      <c r="M48" s="70"/>
      <c r="N48" s="70"/>
      <c r="O48" s="70"/>
      <c r="P48" s="8" t="s">
        <v>54</v>
      </c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8" t="s">
        <v>55</v>
      </c>
      <c r="AI48" s="9" t="str">
        <f>IF(J48="無し","",IF(Q48="","※",""))</f>
        <v>※</v>
      </c>
      <c r="AJ48" s="14" t="s">
        <v>130</v>
      </c>
      <c r="AK48" s="14"/>
      <c r="AL48" s="14"/>
      <c r="AM48" s="14"/>
      <c r="AN48" s="14"/>
    </row>
    <row r="49" spans="1:43" ht="15.75" customHeight="1" x14ac:dyDescent="0.2">
      <c r="A49" s="8" t="s">
        <v>56</v>
      </c>
      <c r="B49" s="8"/>
      <c r="C49" s="8"/>
      <c r="D49" s="8"/>
      <c r="E49" s="8"/>
      <c r="F49" s="8"/>
      <c r="G49" s="8"/>
      <c r="H49" s="8"/>
      <c r="I49" s="8"/>
      <c r="J49" s="70"/>
      <c r="K49" s="70"/>
      <c r="L49" s="70"/>
      <c r="M49" s="70"/>
      <c r="N49" s="70"/>
      <c r="O49" s="70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9" t="str">
        <f>IF(J49="","※","")</f>
        <v>※</v>
      </c>
      <c r="AJ49" s="14" t="s">
        <v>131</v>
      </c>
      <c r="AK49" s="14"/>
      <c r="AL49" s="14"/>
      <c r="AM49" s="14"/>
      <c r="AN49" s="14"/>
    </row>
    <row r="50" spans="1:43" ht="15.75" customHeight="1" x14ac:dyDescent="0.2">
      <c r="A50" s="8" t="s">
        <v>57</v>
      </c>
      <c r="B50" s="8"/>
      <c r="C50" s="8"/>
      <c r="D50" s="8"/>
      <c r="E50" s="8"/>
      <c r="F50" s="8"/>
      <c r="G50" s="8"/>
      <c r="H50" s="8"/>
      <c r="I50" s="8"/>
      <c r="J50" s="78"/>
      <c r="K50" s="78"/>
      <c r="L50" s="78"/>
      <c r="M50" s="78"/>
      <c r="N50" s="78"/>
      <c r="O50" s="78"/>
      <c r="P50" s="8" t="s">
        <v>54</v>
      </c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8" t="s">
        <v>55</v>
      </c>
      <c r="AI50" s="9" t="str">
        <f>IF(J50="その他",IF(Q50="","※",""),IF(J50="","※",""))</f>
        <v>※</v>
      </c>
      <c r="AJ50" s="14" t="s">
        <v>132</v>
      </c>
      <c r="AK50" s="14"/>
      <c r="AL50" s="14"/>
      <c r="AM50" s="14"/>
      <c r="AN50" s="14"/>
    </row>
    <row r="51" spans="1:43" ht="15.75" customHeight="1" x14ac:dyDescent="0.2">
      <c r="A51" s="8" t="s">
        <v>58</v>
      </c>
      <c r="B51" s="8"/>
      <c r="C51" s="8"/>
      <c r="D51" s="8"/>
      <c r="E51" s="8"/>
      <c r="F51" s="8"/>
      <c r="G51" s="8"/>
      <c r="H51" s="8"/>
      <c r="I51" s="8"/>
      <c r="J51" s="70"/>
      <c r="K51" s="70"/>
      <c r="L51" s="70"/>
      <c r="M51" s="70"/>
      <c r="N51" s="70"/>
      <c r="O51" s="70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9" t="str">
        <f>IF(J51="","※","")</f>
        <v>※</v>
      </c>
      <c r="AJ51" s="14"/>
      <c r="AK51" s="14"/>
      <c r="AL51" s="14"/>
      <c r="AM51" s="14"/>
      <c r="AN51" s="14"/>
      <c r="AQ51" s="14" t="s">
        <v>5</v>
      </c>
    </row>
    <row r="52" spans="1:43" ht="15.75" customHeight="1" x14ac:dyDescent="0.2">
      <c r="A52" s="8" t="s">
        <v>114</v>
      </c>
      <c r="B52" s="8"/>
      <c r="C52" s="8"/>
      <c r="D52" s="8"/>
      <c r="E52" s="8"/>
      <c r="F52" s="8"/>
      <c r="G52" s="8"/>
      <c r="H52" s="8"/>
      <c r="I52" s="8"/>
      <c r="J52" s="70"/>
      <c r="K52" s="70"/>
      <c r="L52" s="70"/>
      <c r="M52" s="70"/>
      <c r="N52" s="70"/>
      <c r="O52" s="70"/>
      <c r="P52" s="8" t="s">
        <v>30</v>
      </c>
      <c r="Q52" s="75" t="s">
        <v>121</v>
      </c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9" t="str">
        <f>IF(J52="","※","")</f>
        <v>※</v>
      </c>
      <c r="AJ52" s="14" t="s">
        <v>133</v>
      </c>
      <c r="AK52" s="14"/>
      <c r="AL52" s="14"/>
      <c r="AM52" s="14"/>
      <c r="AN52" s="14"/>
    </row>
    <row r="53" spans="1:43" ht="15.75" customHeight="1" x14ac:dyDescent="0.2">
      <c r="A53" s="8" t="s">
        <v>115</v>
      </c>
      <c r="B53" s="8"/>
      <c r="C53" s="8"/>
      <c r="D53" s="8"/>
      <c r="E53" s="8"/>
      <c r="F53" s="8"/>
      <c r="G53" s="8"/>
      <c r="H53" s="8"/>
      <c r="I53" s="8"/>
      <c r="J53" s="70"/>
      <c r="K53" s="70"/>
      <c r="L53" s="70"/>
      <c r="M53" s="70"/>
      <c r="N53" s="70"/>
      <c r="O53" s="70"/>
      <c r="P53" s="8"/>
      <c r="Q53" s="8"/>
      <c r="R53" s="8"/>
      <c r="S53" s="8" t="s">
        <v>116</v>
      </c>
      <c r="T53" s="8"/>
      <c r="U53" s="8"/>
      <c r="V53" s="8"/>
      <c r="W53" s="8"/>
      <c r="X53" s="8"/>
      <c r="Y53" s="8"/>
      <c r="Z53" s="8"/>
      <c r="AA53" s="8"/>
      <c r="AB53" s="70"/>
      <c r="AC53" s="70"/>
      <c r="AD53" s="70"/>
      <c r="AE53" s="70"/>
      <c r="AF53" s="70"/>
      <c r="AG53" s="70"/>
      <c r="AH53" s="70"/>
      <c r="AI53" s="9" t="str">
        <f>IF(OR($J$50="ヤマト運輸",$J$50="佐川急便",$J$50="ゆうパック",$J$50="その他"),IF(J53="","※",""),"")</f>
        <v/>
      </c>
      <c r="AJ53" s="14" t="s">
        <v>134</v>
      </c>
      <c r="AK53" s="14"/>
      <c r="AL53" s="14"/>
      <c r="AM53" s="14"/>
      <c r="AN53" s="14"/>
    </row>
    <row r="54" spans="1:43" ht="15.75" customHeight="1" x14ac:dyDescent="0.2">
      <c r="A54" s="8" t="s">
        <v>144</v>
      </c>
      <c r="B54" s="8"/>
      <c r="C54" s="8"/>
      <c r="D54" s="8"/>
      <c r="E54" s="8"/>
      <c r="F54" s="8"/>
      <c r="G54" s="8"/>
      <c r="H54" s="8"/>
      <c r="I54" s="8"/>
      <c r="J54" s="26"/>
      <c r="K54" s="27"/>
      <c r="L54" s="27"/>
      <c r="M54" s="27"/>
      <c r="N54" s="27"/>
      <c r="O54" s="28"/>
      <c r="P54" s="8" t="s">
        <v>143</v>
      </c>
      <c r="Q54" s="8"/>
      <c r="R54" s="8"/>
      <c r="S54" s="29" t="s">
        <v>147</v>
      </c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9" t="str">
        <f>IF(J54="","※","")</f>
        <v>※</v>
      </c>
      <c r="AJ54" s="16" t="s">
        <v>118</v>
      </c>
      <c r="AK54" s="14"/>
      <c r="AL54" s="14"/>
      <c r="AM54" s="14"/>
      <c r="AN54" s="14"/>
    </row>
    <row r="55" spans="1:43" ht="15.75" customHeight="1" x14ac:dyDescent="0.2">
      <c r="A55" s="8" t="s">
        <v>142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9" t="str">
        <f>IF(OR($J$50="ヤマト運輸",$J$50="佐川急便",$J$50="ゆうパック",$J$50="その他"),IF(AB53="","※",""),"")</f>
        <v/>
      </c>
      <c r="AJ55" s="16" t="s">
        <v>146</v>
      </c>
      <c r="AK55" s="14"/>
      <c r="AL55" s="14"/>
      <c r="AM55" s="14"/>
      <c r="AN55" s="14"/>
    </row>
    <row r="56" spans="1:43" ht="15.75" customHeight="1" x14ac:dyDescent="0.2">
      <c r="A56" s="8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J56" s="16" t="s">
        <v>145</v>
      </c>
      <c r="AK56" s="14"/>
      <c r="AL56" s="14"/>
      <c r="AM56" s="14"/>
      <c r="AN56" s="14"/>
    </row>
    <row r="57" spans="1:43" ht="15.75" customHeight="1" x14ac:dyDescent="0.2">
      <c r="A57" s="8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J57" s="14"/>
      <c r="AK57" s="14" t="s">
        <v>6</v>
      </c>
      <c r="AL57" s="14"/>
      <c r="AM57" s="14"/>
      <c r="AN57" s="14"/>
    </row>
    <row r="58" spans="1:43" ht="15.75" customHeight="1" x14ac:dyDescent="0.2">
      <c r="AJ58" s="12"/>
      <c r="AK58" s="14"/>
    </row>
  </sheetData>
  <sheetProtection selectLockedCells="1"/>
  <mergeCells count="53">
    <mergeCell ref="L32:T32"/>
    <mergeCell ref="B56:AH57"/>
    <mergeCell ref="P49:AH49"/>
    <mergeCell ref="J46:AH46"/>
    <mergeCell ref="J47:O47"/>
    <mergeCell ref="J48:O48"/>
    <mergeCell ref="J49:O49"/>
    <mergeCell ref="J50:O50"/>
    <mergeCell ref="J51:O51"/>
    <mergeCell ref="Q50:AG50"/>
    <mergeCell ref="J53:O53"/>
    <mergeCell ref="AB53:AH53"/>
    <mergeCell ref="Q47:AG47"/>
    <mergeCell ref="Q48:AG48"/>
    <mergeCell ref="L33:T33"/>
    <mergeCell ref="Y33:AG33"/>
    <mergeCell ref="B36:AH38"/>
    <mergeCell ref="B40:AH41"/>
    <mergeCell ref="J52:O52"/>
    <mergeCell ref="B43:AH43"/>
    <mergeCell ref="Q52:AH52"/>
    <mergeCell ref="B45:AH45"/>
    <mergeCell ref="G24:AH24"/>
    <mergeCell ref="I25:AH25"/>
    <mergeCell ref="L31:T31"/>
    <mergeCell ref="B1:AE1"/>
    <mergeCell ref="H6:AH6"/>
    <mergeCell ref="H7:AH7"/>
    <mergeCell ref="J11:AH12"/>
    <mergeCell ref="J14:AH15"/>
    <mergeCell ref="J13:AH13"/>
    <mergeCell ref="AB2:AH2"/>
    <mergeCell ref="AB3:AH3"/>
    <mergeCell ref="F4:AH4"/>
    <mergeCell ref="F5:M5"/>
    <mergeCell ref="T5:AH5"/>
    <mergeCell ref="AF1:AH1"/>
    <mergeCell ref="J54:O54"/>
    <mergeCell ref="S54:AH54"/>
    <mergeCell ref="G28:AH29"/>
    <mergeCell ref="C11:C13"/>
    <mergeCell ref="C14:C16"/>
    <mergeCell ref="J16:AH16"/>
    <mergeCell ref="J17:AH17"/>
    <mergeCell ref="I20:AH21"/>
    <mergeCell ref="D11:I12"/>
    <mergeCell ref="D14:I15"/>
    <mergeCell ref="C17:I17"/>
    <mergeCell ref="D24:F24"/>
    <mergeCell ref="D23:F23"/>
    <mergeCell ref="D28:F29"/>
    <mergeCell ref="L34:T34"/>
    <mergeCell ref="G23:AH23"/>
  </mergeCells>
  <phoneticPr fontId="1"/>
  <conditionalFormatting sqref="A9:AH9">
    <cfRule type="expression" dxfId="33" priority="8">
      <formula>AND($A$9=FALSE,$A$18=FALSE,$A$26=FALSE)</formula>
    </cfRule>
  </conditionalFormatting>
  <conditionalFormatting sqref="A18:AH18">
    <cfRule type="expression" dxfId="32" priority="7">
      <formula>AND($A$9=FALSE,$A$18=FALSE,$A$26=FALSE)</formula>
    </cfRule>
  </conditionalFormatting>
  <conditionalFormatting sqref="A26:AH27">
    <cfRule type="expression" dxfId="31" priority="6">
      <formula>AND($A$9=FALSE,$A$18=FALSE,$A$26=FALSE)</formula>
    </cfRule>
  </conditionalFormatting>
  <conditionalFormatting sqref="B1">
    <cfRule type="notContainsBlanks" dxfId="30" priority="2">
      <formula>LEN(TRIM(B1))&gt;0</formula>
    </cfRule>
  </conditionalFormatting>
  <conditionalFormatting sqref="B36:AH38">
    <cfRule type="expression" dxfId="29" priority="27">
      <formula>$B$36=""</formula>
    </cfRule>
  </conditionalFormatting>
  <conditionalFormatting sqref="B40:AH41">
    <cfRule type="expression" dxfId="28" priority="26">
      <formula>$B$40=""</formula>
    </cfRule>
  </conditionalFormatting>
  <conditionalFormatting sqref="B43:AH43">
    <cfRule type="expression" dxfId="27" priority="25">
      <formula>B43=""</formula>
    </cfRule>
  </conditionalFormatting>
  <conditionalFormatting sqref="B45:AH45">
    <cfRule type="expression" dxfId="26" priority="21">
      <formula>B45=""</formula>
    </cfRule>
  </conditionalFormatting>
  <conditionalFormatting sqref="F5:M5">
    <cfRule type="expression" dxfId="25" priority="50">
      <formula>COUNTIF($F$5,"")=1</formula>
    </cfRule>
  </conditionalFormatting>
  <conditionalFormatting sqref="F4:AH4">
    <cfRule type="expression" dxfId="24" priority="51">
      <formula>COUNTIF($F$4,"")=1</formula>
    </cfRule>
  </conditionalFormatting>
  <conditionalFormatting sqref="G23:AF24">
    <cfRule type="expression" dxfId="23" priority="30">
      <formula>G23&lt;&gt;""</formula>
    </cfRule>
    <cfRule type="expression" dxfId="22" priority="31">
      <formula>$A$18=TRUE</formula>
    </cfRule>
  </conditionalFormatting>
  <conditionalFormatting sqref="G28:AH28">
    <cfRule type="expression" dxfId="21" priority="4">
      <formula>$G$28&lt;&gt;""</formula>
    </cfRule>
    <cfRule type="expression" dxfId="20" priority="29">
      <formula>A26=TRUE</formula>
    </cfRule>
  </conditionalFormatting>
  <conditionalFormatting sqref="H6:AH7">
    <cfRule type="expression" dxfId="19" priority="47">
      <formula>COUNTIF(H6,"")=1</formula>
    </cfRule>
  </conditionalFormatting>
  <conditionalFormatting sqref="I20:AH20">
    <cfRule type="expression" dxfId="18" priority="34">
      <formula>I20&lt;&gt;""</formula>
    </cfRule>
    <cfRule type="expression" dxfId="17" priority="35">
      <formula>$A$18=TRUE</formula>
    </cfRule>
  </conditionalFormatting>
  <conditionalFormatting sqref="J11">
    <cfRule type="expression" dxfId="16" priority="46">
      <formula>$A$9=TRUE</formula>
    </cfRule>
  </conditionalFormatting>
  <conditionalFormatting sqref="J13:J14">
    <cfRule type="expression" dxfId="15" priority="39">
      <formula>$A$9=TRUE</formula>
    </cfRule>
  </conditionalFormatting>
  <conditionalFormatting sqref="J16">
    <cfRule type="expression" dxfId="14" priority="37">
      <formula>$A$9=TRUE</formula>
    </cfRule>
  </conditionalFormatting>
  <conditionalFormatting sqref="J53">
    <cfRule type="expression" dxfId="13" priority="3">
      <formula>$J$53&lt;&gt;""</formula>
    </cfRule>
  </conditionalFormatting>
  <conditionalFormatting sqref="J47:O52 J54">
    <cfRule type="expression" dxfId="12" priority="18">
      <formula>J47=""</formula>
    </cfRule>
  </conditionalFormatting>
  <conditionalFormatting sqref="J11:AH16">
    <cfRule type="expression" dxfId="11" priority="36">
      <formula>J11&lt;&gt;""</formula>
    </cfRule>
  </conditionalFormatting>
  <conditionalFormatting sqref="J46:AH46">
    <cfRule type="expression" dxfId="10" priority="20">
      <formula>J46=""</formula>
    </cfRule>
  </conditionalFormatting>
  <conditionalFormatting sqref="L31:T32">
    <cfRule type="expression" dxfId="9" priority="28">
      <formula>COUNTIF(L31,"")=1</formula>
    </cfRule>
  </conditionalFormatting>
  <conditionalFormatting sqref="Q47:AG47">
    <cfRule type="expression" dxfId="8" priority="16">
      <formula>$J$47="期間限定"</formula>
    </cfRule>
  </conditionalFormatting>
  <conditionalFormatting sqref="Q47:AG48 Q54">
    <cfRule type="expression" dxfId="7" priority="13">
      <formula>Q47&lt;&gt;""</formula>
    </cfRule>
  </conditionalFormatting>
  <conditionalFormatting sqref="Q48:AG48 Q54">
    <cfRule type="expression" dxfId="6" priority="14">
      <formula>$J$48="有り"</formula>
    </cfRule>
  </conditionalFormatting>
  <conditionalFormatting sqref="Q50:AG50">
    <cfRule type="expression" dxfId="5" priority="11">
      <formula>Q50&lt;&gt;""</formula>
    </cfRule>
    <cfRule type="expression" dxfId="4" priority="12">
      <formula>$J$50="その他"</formula>
    </cfRule>
  </conditionalFormatting>
  <conditionalFormatting sqref="T5:AH5">
    <cfRule type="expression" dxfId="3" priority="49">
      <formula>COUNTIF($T$5,"")=1</formula>
    </cfRule>
  </conditionalFormatting>
  <conditionalFormatting sqref="AB53 J53">
    <cfRule type="expression" dxfId="2" priority="10">
      <formula>OR($J$50="ヤマト運輸",$J$50="佐川急便",$J$50="ゆうパック",$J$50="その他")</formula>
    </cfRule>
  </conditionalFormatting>
  <conditionalFormatting sqref="AB53">
    <cfRule type="expression" dxfId="1" priority="9">
      <formula>$AB$53&lt;&gt;""</formula>
    </cfRule>
  </conditionalFormatting>
  <conditionalFormatting sqref="AB2:AH3">
    <cfRule type="expression" dxfId="0" priority="5">
      <formula>AB2=""</formula>
    </cfRule>
  </conditionalFormatting>
  <dataValidations count="13">
    <dataValidation imeMode="halfAlpha" allowBlank="1" showInputMessage="1" showErrorMessage="1" sqref="M33:T33 L33" xr:uid="{00000000-0002-0000-0000-000000000000}"/>
    <dataValidation type="list" allowBlank="1" showInputMessage="1" showErrorMessage="1" sqref="H7:AH7" xr:uid="{00000000-0002-0000-0000-000001000000}">
      <formula1>"日用雑貨,伝統工芸品,食品・飲料,お食事券,宿泊,体験,返礼品なし"</formula1>
    </dataValidation>
    <dataValidation type="list" allowBlank="1" showInputMessage="1" showErrorMessage="1" sqref="J47:O47" xr:uid="{00000000-0002-0000-0000-000002000000}">
      <formula1>"通年,期間限定"</formula1>
    </dataValidation>
    <dataValidation type="list" allowBlank="1" showInputMessage="1" showErrorMessage="1" sqref="J48:O48" xr:uid="{00000000-0002-0000-0000-000003000000}">
      <formula1>"有り,無し"</formula1>
    </dataValidation>
    <dataValidation type="list" allowBlank="1" showInputMessage="1" showErrorMessage="1" sqref="J49:O49" xr:uid="{00000000-0002-0000-0000-000004000000}">
      <formula1>"可,不可"</formula1>
    </dataValidation>
    <dataValidation type="list" allowBlank="1" showInputMessage="1" showErrorMessage="1" sqref="J50:O50" xr:uid="{00000000-0002-0000-0000-000005000000}">
      <formula1>"ヤマト運輸,佐川急便,ゆうパック,郵便(レターパックライト),郵便(レターパックプラス),郵便(クリックポスト),メール,その他"</formula1>
    </dataValidation>
    <dataValidation type="list" allowBlank="1" showInputMessage="1" showErrorMessage="1" sqref="J51:O51" xr:uid="{00000000-0002-0000-0000-000006000000}">
      <formula1>"常温,冷蔵,冷凍,―"</formula1>
    </dataValidation>
    <dataValidation type="list" allowBlank="1" showInputMessage="1" showErrorMessage="1" sqref="AB2:AH2" xr:uid="{00000000-0002-0000-0000-000007000000}">
      <formula1>"新規,変更"</formula1>
    </dataValidation>
    <dataValidation type="date" imeMode="halfAlpha" operator="greaterThanOrEqual" allowBlank="1" showInputMessage="1" showErrorMessage="1" errorTitle="入力方法" error="半角数字で西暦から入力してください_x000a_（例）2022/4/1" promptTitle="入力方法" prompt="半角数字で西暦から入力してください_x000a_（例）2022/4/1" sqref="AB3:AH3" xr:uid="{00000000-0002-0000-0000-000008000000}">
      <formula1>1</formula1>
    </dataValidation>
    <dataValidation type="whole" imeMode="halfAlpha" operator="greaterThanOrEqual" allowBlank="1" showInputMessage="1" showErrorMessage="1" sqref="L31:T32" xr:uid="{00000000-0002-0000-0000-000009000000}">
      <formula1>0</formula1>
    </dataValidation>
    <dataValidation type="list" allowBlank="1" showInputMessage="1" showErrorMessage="1" sqref="J53:O53 AB53:AH53" xr:uid="{00000000-0002-0000-0000-00000A000000}">
      <formula1>"指定可能,指定不可能"</formula1>
    </dataValidation>
    <dataValidation type="list" allowBlank="1" showInputMessage="1" showErrorMessage="1" promptTitle="【参考】月当たりの売上実績" prompt="今回申請する返礼品の直近の月当たりの売上個数（体験型の場合は実施件数）の実績で該当するものを選択してください。（※参考にお伺いするものです。）" sqref="J54:O54" xr:uid="{00000000-0002-0000-0000-00000B000000}">
      <formula1>"実績なし,1～50,51～100,101～200,201～500,501～1000,1000以上,受注生産"</formula1>
    </dataValidation>
    <dataValidation type="list" imeMode="halfAlpha" allowBlank="1" showInputMessage="1" showErrorMessage="1" sqref="L34:T34" xr:uid="{85F32792-53FF-42B2-A536-DE6963F2486F}">
      <formula1>"8%,10%,非課税"</formula1>
    </dataValidation>
  </dataValidations>
  <printOptions horizontalCentered="1" verticalCentered="1"/>
  <pageMargins left="3.937007874015748E-2" right="3.937007874015748E-2" top="0.19685039370078741" bottom="0.19685039370078741" header="0.11811023622047245" footer="0.11811023622047245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171450</xdr:rowOff>
                  </from>
                  <to>
                    <xdr:col>1</xdr:col>
                    <xdr:colOff>50800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165100</xdr:rowOff>
                  </from>
                  <to>
                    <xdr:col>1</xdr:col>
                    <xdr:colOff>69850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171450</xdr:rowOff>
                  </from>
                  <to>
                    <xdr:col>1</xdr:col>
                    <xdr:colOff>50800</xdr:colOff>
                    <xdr:row>18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2"/>
  <sheetViews>
    <sheetView topLeftCell="R1" workbookViewId="0">
      <selection activeCell="O7" sqref="O7:Y28"/>
    </sheetView>
  </sheetViews>
  <sheetFormatPr defaultRowHeight="13" x14ac:dyDescent="0.2"/>
  <cols>
    <col min="1" max="1" width="9.6328125" customWidth="1"/>
  </cols>
  <sheetData>
    <row r="1" spans="1:41" s="4" customFormat="1" ht="20.149999999999999" customHeight="1" x14ac:dyDescent="0.2">
      <c r="A1" s="4" t="s">
        <v>7</v>
      </c>
      <c r="B1" s="1" t="s">
        <v>61</v>
      </c>
      <c r="C1" s="1" t="s">
        <v>62</v>
      </c>
      <c r="D1" s="1" t="s">
        <v>63</v>
      </c>
      <c r="E1" s="2" t="s">
        <v>64</v>
      </c>
      <c r="F1" s="2" t="s">
        <v>65</v>
      </c>
      <c r="G1" s="2" t="s">
        <v>66</v>
      </c>
      <c r="H1" s="2" t="s">
        <v>67</v>
      </c>
      <c r="I1" s="2" t="s">
        <v>68</v>
      </c>
      <c r="J1" s="2" t="s">
        <v>69</v>
      </c>
      <c r="K1" s="2" t="s">
        <v>70</v>
      </c>
      <c r="L1" s="2" t="s">
        <v>71</v>
      </c>
      <c r="M1" s="2" t="s">
        <v>72</v>
      </c>
      <c r="N1" s="2" t="s">
        <v>73</v>
      </c>
      <c r="O1" s="2" t="s">
        <v>74</v>
      </c>
      <c r="P1" s="2" t="s">
        <v>75</v>
      </c>
      <c r="Q1" s="2" t="s">
        <v>76</v>
      </c>
      <c r="R1" s="2" t="s">
        <v>77</v>
      </c>
      <c r="S1" s="2" t="s">
        <v>78</v>
      </c>
      <c r="T1" s="3" t="s">
        <v>79</v>
      </c>
      <c r="U1" s="3" t="s">
        <v>80</v>
      </c>
      <c r="V1" s="3" t="s">
        <v>81</v>
      </c>
      <c r="W1" s="2" t="s">
        <v>82</v>
      </c>
      <c r="X1" s="2" t="s">
        <v>83</v>
      </c>
      <c r="Y1" s="2" t="s">
        <v>84</v>
      </c>
      <c r="Z1" s="2" t="s">
        <v>85</v>
      </c>
      <c r="AA1" s="2" t="s">
        <v>86</v>
      </c>
      <c r="AB1" s="2" t="s">
        <v>87</v>
      </c>
      <c r="AC1" s="4" t="s">
        <v>88</v>
      </c>
      <c r="AD1" s="4" t="s">
        <v>89</v>
      </c>
      <c r="AE1" s="4" t="s">
        <v>90</v>
      </c>
      <c r="AF1" s="4" t="s">
        <v>91</v>
      </c>
      <c r="AG1" s="4" t="s">
        <v>92</v>
      </c>
      <c r="AH1" s="4" t="s">
        <v>93</v>
      </c>
      <c r="AI1" s="4" t="s">
        <v>94</v>
      </c>
      <c r="AJ1" s="4" t="s">
        <v>95</v>
      </c>
      <c r="AK1" s="5" t="s">
        <v>96</v>
      </c>
      <c r="AL1" s="2" t="s">
        <v>97</v>
      </c>
      <c r="AM1" s="2" t="s">
        <v>98</v>
      </c>
      <c r="AN1" s="2" t="s">
        <v>150</v>
      </c>
      <c r="AO1" s="2" t="s">
        <v>149</v>
      </c>
    </row>
    <row r="2" spans="1:41" x14ac:dyDescent="0.2">
      <c r="A2" t="str">
        <f>TEXT(様式2!AB3,"yyyy/m/d")</f>
        <v>1900/1/0</v>
      </c>
      <c r="B2">
        <f>様式2!F4</f>
        <v>0</v>
      </c>
      <c r="C2">
        <f>様式2!F5</f>
        <v>0</v>
      </c>
      <c r="D2">
        <f>様式2!T5</f>
        <v>0</v>
      </c>
      <c r="E2">
        <f>様式2!H6</f>
        <v>0</v>
      </c>
      <c r="F2">
        <f>様式2!H7</f>
        <v>0</v>
      </c>
      <c r="G2" t="b">
        <f>様式2!A9</f>
        <v>0</v>
      </c>
      <c r="H2" t="str">
        <f>IF(G2=FALSE,"",様式2!J11)</f>
        <v/>
      </c>
      <c r="I2" t="str">
        <f>IF(G2=FALSE,"",様式2!J13)</f>
        <v/>
      </c>
      <c r="J2" t="str">
        <f>IF(G2=FALSE,"",様式2!J14)</f>
        <v/>
      </c>
      <c r="K2" t="str">
        <f>IF(G2=FALSE,"",様式2!J16)</f>
        <v/>
      </c>
      <c r="L2" t="str">
        <f>IF(様式2!J17="","",様式2!J17)</f>
        <v/>
      </c>
      <c r="M2" t="b">
        <f>様式2!A18</f>
        <v>0</v>
      </c>
      <c r="N2" t="str">
        <f>IF(M2=FALSE,"",様式2!I20)</f>
        <v/>
      </c>
      <c r="O2" t="str">
        <f>IF(M2=FALSE,"",様式2!G23)</f>
        <v/>
      </c>
      <c r="P2" t="str">
        <f>IF(M2=FALSE,"",様式2!G24)</f>
        <v/>
      </c>
      <c r="Q2" t="str">
        <f>IF(様式2!I25="","",様式2!I25)</f>
        <v/>
      </c>
      <c r="R2" t="b">
        <f>様式2!A26</f>
        <v>0</v>
      </c>
      <c r="S2" t="str">
        <f>IF(R2=FALSE,"",様式2!G28)</f>
        <v/>
      </c>
      <c r="T2" s="6">
        <f>様式2!L31</f>
        <v>0</v>
      </c>
      <c r="U2" s="6">
        <f>様式2!L32</f>
        <v>0</v>
      </c>
      <c r="V2" s="6" t="str">
        <f>様式2!L33</f>
        <v/>
      </c>
      <c r="W2" s="6" t="str">
        <f>様式2!Y33</f>
        <v/>
      </c>
      <c r="X2">
        <f>様式2!B36</f>
        <v>0</v>
      </c>
      <c r="Y2">
        <f>様式2!B40</f>
        <v>0</v>
      </c>
      <c r="Z2">
        <f>様式2!B43</f>
        <v>0</v>
      </c>
      <c r="AA2">
        <f>様式2!B45</f>
        <v>0</v>
      </c>
      <c r="AB2">
        <f>様式2!J46</f>
        <v>0</v>
      </c>
      <c r="AC2">
        <f>様式2!J47</f>
        <v>0</v>
      </c>
      <c r="AD2" t="str">
        <f>IF(様式2!Q47="","",様式2!Q47)</f>
        <v/>
      </c>
      <c r="AE2">
        <f>様式2!J48</f>
        <v>0</v>
      </c>
      <c r="AF2" t="str">
        <f>IF(様式2!Q48="","",様式2!Q48)</f>
        <v/>
      </c>
      <c r="AG2">
        <f>様式2!J49</f>
        <v>0</v>
      </c>
      <c r="AH2">
        <f>様式2!J50</f>
        <v>0</v>
      </c>
      <c r="AI2" t="str">
        <f>IF(様式2!Q50="","",様式2!Q50)</f>
        <v/>
      </c>
      <c r="AJ2">
        <f>様式2!J51</f>
        <v>0</v>
      </c>
      <c r="AK2">
        <f>様式2!J52</f>
        <v>0</v>
      </c>
      <c r="AL2">
        <f>様式2!J53</f>
        <v>0</v>
      </c>
      <c r="AM2">
        <f>様式2!AB53</f>
        <v>0</v>
      </c>
      <c r="AN2">
        <f>様式2!J54</f>
        <v>0</v>
      </c>
      <c r="AO2" t="str">
        <f>IF(様式2!B56="","",様式2!B56)</f>
        <v/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様式2</vt:lpstr>
      <vt:lpstr>集約用</vt:lpstr>
      <vt:lpstr>様式2!Print_Area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2024-08-30T11:41:40Z</dcterms:created>
  <dcterms:modified xsi:type="dcterms:W3CDTF">2024-09-06T08:34:15Z</dcterms:modified>
</cp:coreProperties>
</file>