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総務企画部\財政課\040 財政調査\財政調査（R02）\00 区政課\030224【東京都区政課】（R3.3.9〆）令和元年度財政状況資料集の作成及び提出について\04 提出版\"/>
    </mc:Choice>
  </mc:AlternateContent>
  <bookViews>
    <workbookView xWindow="0" yWindow="0" windowWidth="15360" windowHeight="7635" tabRatio="884"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W37" i="10"/>
  <c r="BW38" i="10" s="1"/>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<sst xmlns="http://schemas.openxmlformats.org/spreadsheetml/2006/main" count="1119" uniqueCount="607">
  <si>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</si>
  <si>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</si>
  <si>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</si>
  <si>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</si>
  <si>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</si>
  <si>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</si>
  <si>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</si>
  <si>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</si>
  <si>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</si>
  <si>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</si>
  <si>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</si>
  <si>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</si>
  <si>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</si>
  <si>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</si>
  <si>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</si>
  <si>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</si>
  <si>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</si>
  <si>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</si>
  <si>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</si>
  <si>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</si>
  <si>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</si>
  <si>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</si>
  <si>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</si>
  <si>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</si>
  <si>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</si>
  <si>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</si>
  <si>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</si>
  <si>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</si>
  <si>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</si>
  <si>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</si>
  <si>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</si>
  <si>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</si>
  <si>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</si>
  <si>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</si>
  <si>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</si>
  <si>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</si>
  <si>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</si>
  <si>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</si>
  <si>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</si>
  <si>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</si>
  <si>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</si>
  <si>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</si>
  <si>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</si>
  <si>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</si>
  <si>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</si>
  <si>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</si>
  <si>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</si>
  <si>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</si>
  <si>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</si>
  <si>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</si>
  <si>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</si>
  <si>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</si>
  <si>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</si>
  <si>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</si>
  <si>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</si>
  <si>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</si>
  <si>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</si>
  <si>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</si>
  <si>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</si>
  <si>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</si>
  <si>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</si>
  <si>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</si>
  <si>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</si>
  <si>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</si>
  <si>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</si>
  <si>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</si>
  <si>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</si>
  <si>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</si>
  <si>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</si>
  <si>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</si>
  <si>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</si>
  <si>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</si>
  <si>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</si>
  <si>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</si>
  <si>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</si>
  <si>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</si>
  <si>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</si>
  <si>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</si>
  <si>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</si>
  <si>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</si>
  <si>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</si>
  <si>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</si>
  <si>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</si>
  <si>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</si>
  <si>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</si>
  <si>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</si>
  <si>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</si>
  <si>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</si>
  <si>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</si>
  <si>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</si>
  <si>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</si>
  <si>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</si>
  <si>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</si>
  <si>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</si>
  <si>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</si>
  <si>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</si>
  <si>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</si>
  <si>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</si>
  <si>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</si>
  <si>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</si>
  <si>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</si>
  <si>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</si>
  <si>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</si>
  <si>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</si>
  <si>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</si>
  <si>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</si>
  <si>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</si>
  <si>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</si>
  <si>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</si>
  <si>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</si>
  <si>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</si>
  <si>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</si>
  <si>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</si>
  <si>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</si>
  <si>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</si>
  <si>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</si>
  <si>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</si>
  <si>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</si>
  <si>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</si>
  <si>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</si>
  <si>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</si>
  <si>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</si>
  <si>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</si>
  <si>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</si>
  <si>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</si>
  <si>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</si>
  <si>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</si>
  <si>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</si>
  <si>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</si>
  <si>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</si>
  <si>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</si>
  <si>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</si>
  <si>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</si>
  <si>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</si>
  <si>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</si>
  <si>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</si>
  <si>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</si>
  <si>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</si>
  <si>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</si>
  <si>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</si>
  <si>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</si>
  <si>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</si>
  <si>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</si>
  <si>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</si>
  <si>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</si>
  <si>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</si>
  <si>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</si>
  <si>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</si>
  <si>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</si>
  <si>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</si>
  <si>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</si>
  <si>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</si>
  <si>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</si>
  <si>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</si>
  <si>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</si>
  <si>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</si>
  <si>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</si>
  <si>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</si>
  <si>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</si>
  <si>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</si>
  <si>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</si>
  <si>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</si>
  <si>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</si>
  <si>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</si>
  <si>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</si>
  <si>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</si>
  <si>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</si>
  <si>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</si>
  <si>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</si>
  <si>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</si>
  <si>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</si>
  <si>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</si>
  <si>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</si>
  <si>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</si>
  <si>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</si>
  <si>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</si>
  <si>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</si>
  <si>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</si>
  <si>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</si>
  <si>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</si>
  <si>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</si>
  <si>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</si>
  <si>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</si>
  <si>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</si>
  <si>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</si>
  <si>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</si>
  <si>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</si>
  <si>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</si>
  <si>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</si>
  <si>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</si>
  <si>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</si>
  <si>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</si>
  <si>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</si>
  <si>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</si>
  <si>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</si>
  <si>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</si>
  <si>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</si>
  <si>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</si>
  <si>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</si>
  <si>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</si>
  <si>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</si>
  <si>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</si>
  <si>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</si>
  <si>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</si>
  <si>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</si>
  <si>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</si>
  <si>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</si>
  <si>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</si>
  <si>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</si>
  <si>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</si>
  <si>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</si>
  <si>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</si>
  <si>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</si>
  <si>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</si>
  <si>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</si>
  <si>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</si>
  <si>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</si>
  <si>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</si>
  <si>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</si>
  <si>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</si>
  <si>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</si>
  <si>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</si>
  <si>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</si>
  <si>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</si>
  <si>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</si>
  <si>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</si>
  <si>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</si>
  <si>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</si>
  <si>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</si>
  <si>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</si>
  <si>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</si>
  <si>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</si>
  <si>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</si>
  <si>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</si>
  <si>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</si>
  <si>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</si>
  <si>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</si>
  <si>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</si>
  <si>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</si>
  <si>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</si>
  <si>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</si>
  <si>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</si>
  <si>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</si>
  <si>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</si>
  <si>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</si>
  <si>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</si>
  <si>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</si>
  <si>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</si>
  <si>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</si>
  <si>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</si>
  <si>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</si>
  <si>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</si>
  <si>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</si>
  <si>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</si>
  <si>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</si>
  <si>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</si>
  <si>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</si>
  <si>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</si>
  <si>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</si>
  <si>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</si>
  <si>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</si>
  <si>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</si>
  <si>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</si>
  <si>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</si>
  <si>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</si>
  <si>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</si>
  <si>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</si>
  <si>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</si>
  <si>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</si>
  <si>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</si>
  <si>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</si>
  <si>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</si>
  <si>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</si>
  <si>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</si>
  <si>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</si>
  <si>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</si>
  <si>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</si>
  <si>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</si>
  <si>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</si>
  <si>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</si>
  <si>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</si>
  <si>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</si>
  <si>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</si>
  <si>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</si>
  <si>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</si>
  <si>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</si>
  <si>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</si>
  <si>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</si>
  <si>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</si>
  <si>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</si>
  <si>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</si>
  <si>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</si>
  <si>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</si>
  <si>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</si>
  <si>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</si>
  <si>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</si>
  <si>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</si>
  <si>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</si>
  <si>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</si>
  <si>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</si>
  <si>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</si>
  <si>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</si>
  <si>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</si>
  <si>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</si>
  <si>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</si>
  <si>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</si>
  <si>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</si>
  <si>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</si>
  <si>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</si>
  <si>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</si>
  <si>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</si>
  <si>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</si>
  <si>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</si>
  <si>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</si>
  <si>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</si>
  <si>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</si>
  <si>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</si>
  <si>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</si>
  <si>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</si>
  <si>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</si>
  <si>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</si>
  <si>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</si>
  <si>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</si>
  <si>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</si>
  <si>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</si>
  <si>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</si>
  <si>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</si>
  <si>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</si>
  <si>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</si>
  <si>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</si>
  <si>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</si>
  <si>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</si>
  <si>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</si>
  <si>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</si>
  <si>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</si>
  <si>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</si>
  <si>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</si>
  <si>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</si>
  <si>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</si>
  <si>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</si>
  <si>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</si>
  <si>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</si>
  <si>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</si>
  <si>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</si>
  <si>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</si>
  <si>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</si>
  <si>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</si>
  <si>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</si>
  <si>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</si>
  <si>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</si>
  <si>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</si>
  <si>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</si>
  <si>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</si>
  <si>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</si>
  <si>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</si>
  <si>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</si>
  <si>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</si>
  <si>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</si>
  <si>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</si>
  <si>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</si>
  <si>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</si>
  <si>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</si>
  <si>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</si>
  <si>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</si>
  <si>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</si>
  <si>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</si>
  <si>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</si>
  <si>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</si>
  <si>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</si>
  <si>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</si>
  <si>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</si>
  <si>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</si>
  <si>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</si>
  <si>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</si>
  <si>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</si>
  <si>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</si>
  <si>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</si>
  <si>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</si>
  <si>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</si>
  <si>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</si>
  <si>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</si>
  <si>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</si>
  <si>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</si>
  <si>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</si>
  <si>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</si>
  <si>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</si>
  <si>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</si>
  <si>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</si>
  <si>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</si>
  <si>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</si>
  <si>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</si>
  <si>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</si>
  <si>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</si>
  <si>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</si>
  <si>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</si>
  <si>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</si>
  <si>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</si>
  <si>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</si>
  <si>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</si>
  <si>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</si>
  <si>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</si>
  <si>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</si>
  <si>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</si>
  <si>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</si>
  <si>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</si>
  <si>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</si>
  <si>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</si>
  <si>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</si>
  <si>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</si>
  <si>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</si>
  <si>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</si>
  <si>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</si>
  <si>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</si>
  <si>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</si>
  <si>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</si>
  <si>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</si>
  <si>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</si>
  <si>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</si>
  <si>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</si>
  <si>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</si>
  <si>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</si>
  <si>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</si>
  <si>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</si>
  <si>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</si>
  <si>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</si>
  <si>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</si>
  <si>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</si>
  <si>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</si>
  <si>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</si>
  <si>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</si>
  <si>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</si>
  <si>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</si>
  <si>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</si>
  <si>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</si>
  <si>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</si>
  <si>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</si>
  <si>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</si>
  <si>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</si>
  <si>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</si>
  <si>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</si>
  <si>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</si>
  <si>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</si>
  <si>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</si>
  <si>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</si>
  <si>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</si>
  <si>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</si>
  <si>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</si>
  <si>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</si>
  <si>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</si>
  <si>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</si>
  <si>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</si>
  <si>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</si>
  <si>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</si>
  <si>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</si>
  <si>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</si>
  <si>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</si>
  <si>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</si>
  <si>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</si>
  <si>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</si>
  <si>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</si>
  <si>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</si>
  <si>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</si>
  <si>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</si>
  <si>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</si>
  <si>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</si>
  <si>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</si>
  <si>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</si>
  <si>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</si>
  <si>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</si>
  <si>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</si>
  <si>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</si>
  <si>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</si>
  <si>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</si>
  <si>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</si>
  <si>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</si>
  <si>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</si>
  <si>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</si>
  <si>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</si>
  <si>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</si>
  <si>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</si>
  <si>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</si>
  <si>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</si>
  <si>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</si>
  <si>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</si>
  <si>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</si>
  <si>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</si>
  <si>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</si>
  <si>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</si>
  <si>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</si>
  <si>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</si>
  <si>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</si>
  <si>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</si>
  <si>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</si>
  <si>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</si>
  <si>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</si>
  <si>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</si>
  <si>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</si>
  <si>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</si>
  <si>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</si>
  <si>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</si>
  <si>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</si>
  <si>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</si>
  <si>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</si>
  <si>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</si>
  <si>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</si>
  <si>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</si>
  <si>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</si>
  <si>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</si>
  <si>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</si>
  <si>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</si>
  <si>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</si>
  <si>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</si>
  <si>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</si>
  <si>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</si>
  <si>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</si>
  <si>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</si>
  <si>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</si>
  <si>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</si>
  <si>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</si>
  <si>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</si>
  <si>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</si>
  <si>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</si>
  <si>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</si>
  <si>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</si>
  <si>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</si>
  <si>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</si>
  <si>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</si>
  <si>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</si>
  <si>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</si>
  <si>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</si>
  <si>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</si>
  <si>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</si>
  <si>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</si>
  <si>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</si>
  <si>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</si>
  <si>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</si>
  <si>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</si>
  <si>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</si>
  <si>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</si>
  <si>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</si>
  <si>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</si>
  <si>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</si>
  <si>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</si>
  <si>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</si>
  <si>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</si>
  <si>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</si>
  <si>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</si>
  <si>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</si>
  <si>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</si>
  <si>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</si>
  <si>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</si>
  <si>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</si>
  <si>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</si>
  <si>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</si>
  <si>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</si>
  <si>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</si>
  <si>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</si>
  <si>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</si>
  <si>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</si>
  <si>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</si>
  <si>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</si>
  <si>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</si>
  <si>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</si>
  <si>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</si>
  <si>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</si>
  <si>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</si>
  <si>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</si>
  <si>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</si>
  <si>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</si>
  <si>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</si>
  <si>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</si>
  <si>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</si>
  <si>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</si>
  <si>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</si>
  <si>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</si>
  <si>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</si>
  <si>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</si>
  <si>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</si>
  <si>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</si>
  <si>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</si>
  <si>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</si>
  <si>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</si>
  <si>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</si>
  <si>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</si>
  <si>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</si>
  <si>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</si>
  <si>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</si>
  <si>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荒川区芸術文化振興財団</t>
  </si>
  <si>
    <t>－</t>
  </si>
  <si>
    <t>○</t>
  </si>
  <si>
    <t>荒川区土地開発公社</t>
  </si>
  <si>
    <t>日暮里駅整備</t>
  </si>
  <si>
    <t>荒川区自治総合研究所</t>
  </si>
  <si>
    <t>東京広域勤労者サービスセンター</t>
  </si>
  <si>
    <t>義務教育施設整備基金</t>
  </si>
  <si>
    <t>公共施設等整備基金</t>
  </si>
  <si>
    <t>災害対策基金</t>
  </si>
  <si>
    <t>産業振興基金</t>
  </si>
  <si>
    <t>健康･福祉基金</t>
  </si>
  <si>
    <t>-</t>
    <phoneticPr fontId="2"/>
  </si>
  <si>
    <t>-</t>
    <phoneticPr fontId="2"/>
  </si>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</sst>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3892-4920-828C-B0C3721C4F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40266</c:v>
                </c:pt>
                <c:pt idx="1">
                  <c:v>58950</c:v>
                </c:pt>
                <c:pt idx="2">
                  <c:v>35778</c:v>
                </c:pt>
                <c:pt idx="3">
                  <c:v>43835</c:v>
                </c:pt>
                <c:pt idx="4">
                  <c:v>53900</c:v>
                </c:pt>
              </c:numCache>
            </c:numRef>
          </c:val>
          <c:smooth val="0"/>
          <c:extLst>
            <c:ext xmlns:c16="http://schemas.microsoft.com/office/drawing/2014/chart" uri="{C3380CC4-5D6E-409C-BE32-E72D297353CC}">
              <c16:uniqueId val="{00000001-3892-4920-828C-B0C3721C4F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c:v>
                </c:pt>
                <c:pt idx="1">
                  <c:v>4.2</c:v>
                </c:pt>
                <c:pt idx="2">
                  <c:v>3.96</c:v>
                </c:pt>
                <c:pt idx="3">
                  <c:v>4.63</c:v>
                </c:pt>
                <c:pt idx="4">
                  <c:v>4.0199999999999996</c:v>
                </c:pt>
              </c:numCache>
            </c:numRef>
          </c:val>
          <c:extLst>
            <c:ext xmlns:c16="http://schemas.microsoft.com/office/drawing/2014/chart" uri="{C3380CC4-5D6E-409C-BE32-E72D297353CC}">
              <c16:uniqueId val="{00000000-C64C-4CA7-95E1-030C1AAC8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26.34</c:v>
                </c:pt>
                <c:pt idx="1">
                  <c:v>28.44</c:v>
                </c:pt>
                <c:pt idx="2">
                  <c:v>29.86</c:v>
                </c:pt>
                <c:pt idx="3">
                  <c:v>29.39</c:v>
                </c:pt>
                <c:pt idx="4">
                  <c:v>29.26</c:v>
                </c:pt>
              </c:numCache>
            </c:numRef>
          </c:val>
          <c:extLst>
            <c:ext xmlns:c16="http://schemas.microsoft.com/office/drawing/2014/chart" uri="{C3380CC4-5D6E-409C-BE32-E72D297353CC}">
              <c16:uniqueId val="{00000001-C64C-4CA7-95E1-030C1AAC86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4.76</c:v>
                </c:pt>
                <c:pt idx="1">
                  <c:v>-1.47</c:v>
                </c:pt>
                <c:pt idx="2">
                  <c:v>0.83</c:v>
                </c:pt>
                <c:pt idx="3">
                  <c:v>1.31</c:v>
                </c:pt>
                <c:pt idx="4">
                  <c:v>0.09</c:v>
                </c:pt>
              </c:numCache>
            </c:numRef>
          </c:val>
          <c:smooth val="0"/>
          <c:extLst>
            <c:ext xmlns:c16="http://schemas.microsoft.com/office/drawing/2014/chart" uri="{C3380CC4-5D6E-409C-BE32-E72D297353CC}">
              <c16:uniqueId val="{00000002-C64C-4CA7-95E1-030C1AAC86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CF-42FB-A666-D5A41361A1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CF-42FB-A666-D5A41361A1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CF-42FB-A666-D5A41361A1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ECF-42FB-A666-D5A41361A1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ECF-42FB-A666-D5A41361A11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ECF-42FB-A666-D5A41361A11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0.08</c:v>
                </c:pt>
                <c:pt idx="4">
                  <c:v>#N/A</c:v>
                </c:pt>
                <c:pt idx="5">
                  <c:v>0.06</c:v>
                </c:pt>
                <c:pt idx="6">
                  <c:v>#N/A</c:v>
                </c:pt>
                <c:pt idx="7">
                  <c:v>0.06</c:v>
                </c:pt>
                <c:pt idx="8">
                  <c:v>#N/A</c:v>
                </c:pt>
                <c:pt idx="9">
                  <c:v>0.08</c:v>
                </c:pt>
              </c:numCache>
            </c:numRef>
          </c:val>
          <c:extLst>
            <c:ext xmlns:c16="http://schemas.microsoft.com/office/drawing/2014/chart" uri="{C3380CC4-5D6E-409C-BE32-E72D297353CC}">
              <c16:uniqueId val="{00000006-FECF-42FB-A666-D5A41361A11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0.5</c:v>
                </c:pt>
                <c:pt idx="4">
                  <c:v>#N/A</c:v>
                </c:pt>
                <c:pt idx="5">
                  <c:v>1.25</c:v>
                </c:pt>
                <c:pt idx="6">
                  <c:v>#N/A</c:v>
                </c:pt>
                <c:pt idx="7">
                  <c:v>0.45</c:v>
                </c:pt>
                <c:pt idx="8">
                  <c:v>#N/A</c:v>
                </c:pt>
                <c:pt idx="9">
                  <c:v>0.34</c:v>
                </c:pt>
              </c:numCache>
            </c:numRef>
          </c:val>
          <c:extLst>
            <c:ext xmlns:c16="http://schemas.microsoft.com/office/drawing/2014/chart" uri="{C3380CC4-5D6E-409C-BE32-E72D297353CC}">
              <c16:uniqueId val="{00000007-FECF-42FB-A666-D5A41361A11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0.88</c:v>
                </c:pt>
                <c:pt idx="2">
                  <c:v>#N/A</c:v>
                </c:pt>
                <c:pt idx="3">
                  <c:v>0.62</c:v>
                </c:pt>
                <c:pt idx="4">
                  <c:v>#N/A</c:v>
                </c:pt>
                <c:pt idx="5">
                  <c:v>0.56999999999999995</c:v>
                </c:pt>
                <c:pt idx="6">
                  <c:v>#N/A</c:v>
                </c:pt>
                <c:pt idx="7">
                  <c:v>0.74</c:v>
                </c:pt>
                <c:pt idx="8">
                  <c:v>#N/A</c:v>
                </c:pt>
                <c:pt idx="9">
                  <c:v>0.72</c:v>
                </c:pt>
              </c:numCache>
            </c:numRef>
          </c:val>
          <c:extLst>
            <c:ext xmlns:c16="http://schemas.microsoft.com/office/drawing/2014/chart" uri="{C3380CC4-5D6E-409C-BE32-E72D297353CC}">
              <c16:uniqueId val="{00000008-FECF-42FB-A666-D5A41361A1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c:v>
                </c:pt>
                <c:pt idx="2">
                  <c:v>#N/A</c:v>
                </c:pt>
                <c:pt idx="3">
                  <c:v>4.2</c:v>
                </c:pt>
                <c:pt idx="4">
                  <c:v>#N/A</c:v>
                </c:pt>
                <c:pt idx="5">
                  <c:v>3.95</c:v>
                </c:pt>
                <c:pt idx="6">
                  <c:v>#N/A</c:v>
                </c:pt>
                <c:pt idx="7">
                  <c:v>4.63</c:v>
                </c:pt>
                <c:pt idx="8">
                  <c:v>#N/A</c:v>
                </c:pt>
                <c:pt idx="9">
                  <c:v>4.01</c:v>
                </c:pt>
              </c:numCache>
            </c:numRef>
          </c:val>
          <c:extLst>
            <c:ext xmlns:c16="http://schemas.microsoft.com/office/drawing/2014/chart" uri="{C3380CC4-5D6E-409C-BE32-E72D297353CC}">
              <c16:uniqueId val="{00000009-FECF-42FB-A666-D5A41361A1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3766</c:v>
                </c:pt>
                <c:pt idx="5">
                  <c:v>3636</c:v>
                </c:pt>
                <c:pt idx="8">
                  <c:v>3536</c:v>
                </c:pt>
                <c:pt idx="11">
                  <c:v>3404</c:v>
                </c:pt>
                <c:pt idx="14">
                  <c:v>3337</c:v>
                </c:pt>
              </c:numCache>
            </c:numRef>
          </c:val>
          <c:extLst>
            <c:ext xmlns:c16="http://schemas.microsoft.com/office/drawing/2014/chart" uri="{C3380CC4-5D6E-409C-BE32-E72D297353CC}">
              <c16:uniqueId val="{00000000-6150-4747-B766-8B4C69D807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0-4747-B766-8B4C69D807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1446</c:v>
                </c:pt>
                <c:pt idx="3">
                  <c:v>2719</c:v>
                </c:pt>
                <c:pt idx="6">
                  <c:v>1267</c:v>
                </c:pt>
                <c:pt idx="9">
                  <c:v>2499</c:v>
                </c:pt>
                <c:pt idx="12">
                  <c:v>522</c:v>
                </c:pt>
              </c:numCache>
            </c:numRef>
          </c:val>
          <c:extLst>
            <c:ext xmlns:c16="http://schemas.microsoft.com/office/drawing/2014/chart" uri="{C3380CC4-5D6E-409C-BE32-E72D297353CC}">
              <c16:uniqueId val="{00000002-6150-4747-B766-8B4C69D807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74</c:v>
                </c:pt>
                <c:pt idx="6">
                  <c:v>65</c:v>
                </c:pt>
                <c:pt idx="9">
                  <c:v>70</c:v>
                </c:pt>
                <c:pt idx="12">
                  <c:v>72</c:v>
                </c:pt>
              </c:numCache>
            </c:numRef>
          </c:val>
          <c:extLst>
            <c:ext xmlns:c16="http://schemas.microsoft.com/office/drawing/2014/chart" uri="{C3380CC4-5D6E-409C-BE32-E72D297353CC}">
              <c16:uniqueId val="{00000003-6150-4747-B766-8B4C69D807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0-4747-B766-8B4C69D807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51</c:v>
                </c:pt>
                <c:pt idx="3">
                  <c:v>31</c:v>
                </c:pt>
                <c:pt idx="6">
                  <c:v>48</c:v>
                </c:pt>
                <c:pt idx="9">
                  <c:v>48</c:v>
                </c:pt>
                <c:pt idx="12">
                  <c:v>78</c:v>
                </c:pt>
              </c:numCache>
            </c:numRef>
          </c:val>
          <c:extLst>
            <c:ext xmlns:c16="http://schemas.microsoft.com/office/drawing/2014/chart" uri="{C3380CC4-5D6E-409C-BE32-E72D297353CC}">
              <c16:uniqueId val="{00000005-6150-4747-B766-8B4C69D807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0-4747-B766-8B4C69D807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2149</c:v>
                </c:pt>
                <c:pt idx="3">
                  <c:v>2061</c:v>
                </c:pt>
                <c:pt idx="6">
                  <c:v>2025</c:v>
                </c:pt>
                <c:pt idx="9">
                  <c:v>1847</c:v>
                </c:pt>
                <c:pt idx="12">
                  <c:v>1739</c:v>
                </c:pt>
              </c:numCache>
            </c:numRef>
          </c:val>
          <c:extLst>
            <c:ext xmlns:c16="http://schemas.microsoft.com/office/drawing/2014/chart" uri="{C3380CC4-5D6E-409C-BE32-E72D297353CC}">
              <c16:uniqueId val="{00000007-6150-4747-B766-8B4C69D807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0</c:v>
                </c:pt>
                <c:pt idx="2">
                  <c:v>#N/A</c:v>
                </c:pt>
                <c:pt idx="3">
                  <c:v>#N/A</c:v>
                </c:pt>
                <c:pt idx="4">
                  <c:v>1249</c:v>
                </c:pt>
                <c:pt idx="5">
                  <c:v>#N/A</c:v>
                </c:pt>
                <c:pt idx="6">
                  <c:v>#N/A</c:v>
                </c:pt>
                <c:pt idx="7">
                  <c:v>-131</c:v>
                </c:pt>
                <c:pt idx="8">
                  <c:v>#N/A</c:v>
                </c:pt>
                <c:pt idx="9">
                  <c:v>#N/A</c:v>
                </c:pt>
                <c:pt idx="10">
                  <c:v>1060</c:v>
                </c:pt>
                <c:pt idx="11">
                  <c:v>#N/A</c:v>
                </c:pt>
                <c:pt idx="12">
                  <c:v>#N/A</c:v>
                </c:pt>
                <c:pt idx="13">
                  <c:v>-926</c:v>
                </c:pt>
                <c:pt idx="14">
                  <c:v>#N/A</c:v>
                </c:pt>
              </c:numCache>
            </c:numRef>
          </c:val>
          <c:smooth val="0"/>
          <c:extLst>
            <c:ext xmlns:c16="http://schemas.microsoft.com/office/drawing/2014/chart" uri="{C3380CC4-5D6E-409C-BE32-E72D297353CC}">
              <c16:uniqueId val="{00000008-6150-4747-B766-8B4C69D807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40037</c:v>
                </c:pt>
                <c:pt idx="5">
                  <c:v>37087</c:v>
                </c:pt>
                <c:pt idx="8">
                  <c:v>34124</c:v>
                </c:pt>
                <c:pt idx="11">
                  <c:v>31248</c:v>
                </c:pt>
                <c:pt idx="14">
                  <c:v>28513</c:v>
                </c:pt>
              </c:numCache>
            </c:numRef>
          </c:val>
          <c:extLst>
            <c:ext xmlns:c16="http://schemas.microsoft.com/office/drawing/2014/chart" uri="{C3380CC4-5D6E-409C-BE32-E72D297353CC}">
              <c16:uniqueId val="{00000000-32D2-4C14-9057-BC0F4283B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2085</c:v>
                </c:pt>
                <c:pt idx="5">
                  <c:v>1785</c:v>
                </c:pt>
                <c:pt idx="8">
                  <c:v>2099</c:v>
                </c:pt>
                <c:pt idx="11">
                  <c:v>2159</c:v>
                </c:pt>
                <c:pt idx="14">
                  <c:v>1772</c:v>
                </c:pt>
              </c:numCache>
            </c:numRef>
          </c:val>
          <c:extLst>
            <c:ext xmlns:c16="http://schemas.microsoft.com/office/drawing/2014/chart" uri="{C3380CC4-5D6E-409C-BE32-E72D297353CC}">
              <c16:uniqueId val="{00000001-32D2-4C14-9057-BC0F4283B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27962</c:v>
                </c:pt>
                <c:pt idx="5">
                  <c:v>32729</c:v>
                </c:pt>
                <c:pt idx="8">
                  <c:v>35250</c:v>
                </c:pt>
                <c:pt idx="11">
                  <c:v>38226</c:v>
                </c:pt>
                <c:pt idx="14">
                  <c:v>40768</c:v>
                </c:pt>
              </c:numCache>
            </c:numRef>
          </c:val>
          <c:extLst>
            <c:ext xmlns:c16="http://schemas.microsoft.com/office/drawing/2014/chart" uri="{C3380CC4-5D6E-409C-BE32-E72D297353CC}">
              <c16:uniqueId val="{00000002-32D2-4C14-9057-BC0F4283B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D2-4C14-9057-BC0F4283B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D2-4C14-9057-BC0F4283B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D2-4C14-9057-BC0F4283B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10206</c:v>
                </c:pt>
                <c:pt idx="3">
                  <c:v>8440</c:v>
                </c:pt>
                <c:pt idx="6">
                  <c:v>9391</c:v>
                </c:pt>
                <c:pt idx="9">
                  <c:v>8420</c:v>
                </c:pt>
                <c:pt idx="12">
                  <c:v>8037</c:v>
                </c:pt>
              </c:numCache>
            </c:numRef>
          </c:val>
          <c:extLst>
            <c:ext xmlns:c16="http://schemas.microsoft.com/office/drawing/2014/chart" uri="{C3380CC4-5D6E-409C-BE32-E72D297353CC}">
              <c16:uniqueId val="{00000006-32D2-4C14-9057-BC0F4283B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732</c:v>
                </c:pt>
                <c:pt idx="3">
                  <c:v>765</c:v>
                </c:pt>
                <c:pt idx="6">
                  <c:v>901</c:v>
                </c:pt>
                <c:pt idx="9">
                  <c:v>870</c:v>
                </c:pt>
                <c:pt idx="12">
                  <c:v>878</c:v>
                </c:pt>
              </c:numCache>
            </c:numRef>
          </c:val>
          <c:extLst>
            <c:ext xmlns:c16="http://schemas.microsoft.com/office/drawing/2014/chart" uri="{C3380CC4-5D6E-409C-BE32-E72D297353CC}">
              <c16:uniqueId val="{00000007-32D2-4C14-9057-BC0F4283B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2D2-4C14-9057-BC0F4283B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2662</c:v>
                </c:pt>
                <c:pt idx="3">
                  <c:v>5142</c:v>
                </c:pt>
                <c:pt idx="6">
                  <c:v>3721</c:v>
                </c:pt>
                <c:pt idx="9">
                  <c:v>3816</c:v>
                </c:pt>
                <c:pt idx="12">
                  <c:v>2908</c:v>
                </c:pt>
              </c:numCache>
            </c:numRef>
          </c:val>
          <c:extLst>
            <c:ext xmlns:c16="http://schemas.microsoft.com/office/drawing/2014/chart" uri="{C3380CC4-5D6E-409C-BE32-E72D297353CC}">
              <c16:uniqueId val="{00000009-32D2-4C14-9057-BC0F4283B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19677</c:v>
                </c:pt>
                <c:pt idx="3">
                  <c:v>19820</c:v>
                </c:pt>
                <c:pt idx="6">
                  <c:v>18670</c:v>
                </c:pt>
                <c:pt idx="9">
                  <c:v>18589</c:v>
                </c:pt>
                <c:pt idx="12">
                  <c:v>18094</c:v>
                </c:pt>
              </c:numCache>
            </c:numRef>
          </c:val>
          <c:extLst>
            <c:ext xmlns:c16="http://schemas.microsoft.com/office/drawing/2014/chart" uri="{C3380CC4-5D6E-409C-BE32-E72D297353CC}">
              <c16:uniqueId val="{0000000A-32D2-4C14-9057-BC0F4283BB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D2-4C14-9057-BC0F4283BB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17457</c:v>
                </c:pt>
                <c:pt idx="1">
                  <c:v>17760</c:v>
                </c:pt>
                <c:pt idx="2">
                  <c:v>18126</c:v>
                </c:pt>
              </c:numCache>
            </c:numRef>
          </c:val>
          <c:extLst>
            <c:ext xmlns:c16="http://schemas.microsoft.com/office/drawing/2014/chart" uri="{C3380CC4-5D6E-409C-BE32-E72D297353CC}">
              <c16:uniqueId val="{00000000-EA56-4DBA-8EB3-BEF8475CDA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3970</c:v>
                </c:pt>
                <c:pt idx="1">
                  <c:v>4263</c:v>
                </c:pt>
                <c:pt idx="2">
                  <c:v>4116</c:v>
                </c:pt>
              </c:numCache>
            </c:numRef>
          </c:val>
          <c:extLst>
            <c:ext xmlns:c16="http://schemas.microsoft.com/office/drawing/2014/chart" uri="{C3380CC4-5D6E-409C-BE32-E72D297353CC}">
              <c16:uniqueId val="{00000001-EA56-4DBA-8EB3-BEF8475CDA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12672</c:v>
                </c:pt>
                <c:pt idx="1">
                  <c:v>14821</c:v>
                </c:pt>
                <c:pt idx="2">
                  <c:v>17130</c:v>
                </c:pt>
              </c:numCache>
            </c:numRef>
          </c:val>
          <c:extLst>
            <c:ext xmlns:c16="http://schemas.microsoft.com/office/drawing/2014/chart" uri="{C3380CC4-5D6E-409C-BE32-E72D297353CC}">
              <c16:uniqueId val="{00000002-EA56-4DBA-8EB3-BEF8475CDA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元利償還金については、起債の償還が順調に進んだことにより、一貫して減少しているが、今後は新型コロナウイルス感染症の影響等による特別区税や財調交付金の落ち込みが見込まれるため、今後は公共施設の整備等について、起債のより一層の活用が想定される。</a:t>
          </a:r>
        </a:p>
        <a:p>
          <a:r>
            <a:rPr kumimoji="1" lang="ja-JP" altLang="en-US" sz="1300">
              <a:latin typeface="ＭＳ Ｐゴシック" panose="020B0600070205080204" pitchFamily="50" charset="-128"/>
              <a:ea typeface="ＭＳ Ｐゴシック" panose="020B0600070205080204" pitchFamily="50" charset="-128"/>
            </a:rPr>
            <a:t>　起債の活用については、将来の財政負担も考慮しながら、引き続き公債費の適正管理に努めていく。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年度に決算剰余金等から</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百万円の積み立てを行い、残高が増加している。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年度決算から算定を開始して以来、充当可能財源等が将来負担額を上回っており、実質的な将来負担額は生じていない。</a:t>
          </a:r>
        </a:p>
        <a:p>
          <a:r>
            <a:rPr kumimoji="1" lang="ja-JP" altLang="en-US" sz="1300">
              <a:latin typeface="ＭＳ Ｐゴシック" panose="020B0600070205080204" pitchFamily="50" charset="-128"/>
              <a:ea typeface="ＭＳ Ｐゴシック" panose="020B0600070205080204" pitchFamily="50" charset="-128"/>
            </a:rPr>
            <a:t>　なお、一般会計等に係る地方債の現在高や債務負担行為に基づく支出予定額の減少、充当可能基金の増加などにより、将来負担額と充当可能財源等の差額は拡大している。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市場公募債元利償還金の償還金の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億円について減債基金の取り崩しを行った一方、特別区税や財調交付金の増収などの影響により、決算剰余金を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景気動向や法人住民税の国税化の影響により、今後の一層の基金の積み増しについては、厳しい局面にある。当面は、新型コロナ感染症対策等により、基金の取崩しが想定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社会保障関係経費の増大や義務教育施設等の老朽化による建て替え等に対応するため、決算状況を踏まえ、可能な範囲での積立てを目指す。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・公共施設等整備基金：区の公共用又は公用に供する施設の整備その他区の総合的な街づくりに要する資金に充てるため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特別区税や財調交付金の増収などにより、決算剰余金を「義務教育施設整備基金」に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・義務教育施設整備基金：義務教育施設の老朽化に係る学校等の建て替えに備えるため、積立額のより一層の積み増しを目指す。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・公共施設等整備基金：公共施設等の老朽化に係る改修や大規模リニューアルに備えるため、積立額のより一層の積み増しを目指す。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特別区税や財調交付金の増収などの影響により、決算剰余金を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により、当面の間は財調整基金の取崩しが想定されるが、景気の動向による法人関係等の変動や社会保障関係経費の増大等に対応するため、決算状況を踏まえ、可能な範囲で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特別区税や財調交付金の増収などの影響により、決算剰余金を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億円積み立てたが、市場公募債元利償還金の償還金の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満期一括償還方式による起債残高を基金残高が上回っているため、今後の満期一括債の償還時には他の基金の残高や収支額も考慮し、取り崩しも踏まえたより一層効果的な基金の活用を行っていく。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であり、類似団体内平均値を下回る値で推移している。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134938</xdr:rowOff>
    </xdr:to>
    <xdr:cxnSp macro="">
      <xdr:nvCxnSpPr>
        <xdr:cNvPr id="73" name="直線コネクタ 72"/>
        <xdr:cNvCxnSpPr/>
      </xdr:nvCxnSpPr>
      <xdr:spPr>
        <a:xfrm>
          <a:off x="4114800" y="7678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134938</xdr:rowOff>
    </xdr:to>
    <xdr:cxnSp macro="">
      <xdr:nvCxnSpPr>
        <xdr:cNvPr id="76" name="直線コネクタ 75"/>
        <xdr:cNvCxnSpPr/>
      </xdr:nvCxnSpPr>
      <xdr:spPr>
        <a:xfrm>
          <a:off x="3225800" y="7678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134938</xdr:rowOff>
    </xdr:from>
    <xdr:to>
      <xdr:col>15</xdr:col>
      <xdr:colOff>82550</xdr:colOff>
      <xdr:row>44</xdr:row>
      <xdr:rowOff>150019</xdr:rowOff>
    </xdr:to>
    <xdr:cxnSp macro="">
      <xdr:nvCxnSpPr>
        <xdr:cNvPr id="79" name="直線コネクタ 78"/>
        <xdr:cNvCxnSpPr/>
      </xdr:nvCxnSpPr>
      <xdr:spPr>
        <a:xfrm flipV="1">
          <a:off x="2336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150019</xdr:rowOff>
    </xdr:from>
    <xdr:to>
      <xdr:col>11</xdr:col>
      <xdr:colOff>31750</xdr:colOff>
      <xdr:row>44</xdr:row>
      <xdr:rowOff>165100</xdr:rowOff>
    </xdr:to>
    <xdr:cxnSp macro="">
      <xdr:nvCxnSpPr>
        <xdr:cNvPr id="82" name="直線コネクタ 81"/>
        <xdr:cNvCxnSpPr/>
      </xdr:nvCxnSpPr>
      <xdr:spPr>
        <a:xfrm flipV="1">
          <a:off x="1447800" y="76938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4" name="楕円 93"/>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5" name="テキスト ボックス 94"/>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84138</xdr:rowOff>
    </xdr:from>
    <xdr:to>
      <xdr:col>15</xdr:col>
      <xdr:colOff>133350</xdr:colOff>
      <xdr:row>45</xdr:row>
      <xdr:rowOff>14288</xdr:rowOff>
    </xdr:to>
    <xdr:sp macro="" textlink="">
      <xdr:nvSpPr>
        <xdr:cNvPr id="96" name="楕円 95"/>
        <xdr:cNvSpPr/>
      </xdr:nvSpPr>
      <xdr:spPr>
        <a:xfrm>
          <a:off x="3175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170515</xdr:rowOff>
    </xdr:from>
    <xdr:ext cx="762000" cy="259045"/>
    <xdr:sp macro="" textlink="">
      <xdr:nvSpPr>
        <xdr:cNvPr id="97" name="テキスト ボックス 96"/>
        <xdr:cNvSpPr txBox="1"/>
      </xdr:nvSpPr>
      <xdr:spPr>
        <a:xfrm>
          <a:off x="2844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99219</xdr:rowOff>
    </xdr:from>
    <xdr:to>
      <xdr:col>11</xdr:col>
      <xdr:colOff>82550</xdr:colOff>
      <xdr:row>45</xdr:row>
      <xdr:rowOff>29369</xdr:rowOff>
    </xdr:to>
    <xdr:sp macro="" textlink="">
      <xdr:nvSpPr>
        <xdr:cNvPr id="98" name="楕円 97"/>
        <xdr:cNvSpPr/>
      </xdr:nvSpPr>
      <xdr:spPr>
        <a:xfrm>
          <a:off x="2286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14146</xdr:rowOff>
    </xdr:from>
    <xdr:ext cx="762000" cy="259045"/>
    <xdr:sp macro="" textlink="">
      <xdr:nvSpPr>
        <xdr:cNvPr id="99" name="テキスト ボックス 98"/>
        <xdr:cNvSpPr txBox="1"/>
      </xdr:nvSpPr>
      <xdr:spPr>
        <a:xfrm>
          <a:off x="1955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100" name="楕円 99"/>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101" name="テキスト ボックス 10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特別区税や財調交付金、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地方特例交付金などの経常的一般財源等総額が増加した</a:t>
          </a:r>
          <a:r>
            <a:rPr kumimoji="1" lang="ja-JP" altLang="en-US" sz="1300">
              <a:latin typeface="ＭＳ Ｐゴシック" panose="020B0600070205080204" pitchFamily="50" charset="-128"/>
              <a:ea typeface="ＭＳ Ｐゴシック" panose="020B0600070205080204" pitchFamily="50" charset="-128"/>
            </a:rPr>
            <a:t>が、待機児童対策のための扶助費や児童相談所設置のための人件費などの経常的経費充当一般財源等が増加した影響で、前年度と比較して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伴う景気動向や法人住民税の国税化の影響により特別区民税や財調交付金の長期にわたる減収が見込まれることから、義務的経費の抑制を図るとともに、区税収納対策の強化等、歳入確保の取り組みを進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116332</xdr:rowOff>
    </xdr:to>
    <xdr:cxnSp macro="">
      <xdr:nvCxnSpPr>
        <xdr:cNvPr id="134" name="直線コネクタ 133"/>
        <xdr:cNvCxnSpPr/>
      </xdr:nvCxnSpPr>
      <xdr:spPr>
        <a:xfrm>
          <a:off x="4114800" y="113258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87376</xdr:rowOff>
    </xdr:to>
    <xdr:cxnSp macro="">
      <xdr:nvCxnSpPr>
        <xdr:cNvPr id="137" name="直線コネクタ 136"/>
        <xdr:cNvCxnSpPr/>
      </xdr:nvCxnSpPr>
      <xdr:spPr>
        <a:xfrm flipV="1">
          <a:off x="3225800" y="1132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66</xdr:row>
      <xdr:rowOff>87376</xdr:rowOff>
    </xdr:to>
    <xdr:cxnSp macro="">
      <xdr:nvCxnSpPr>
        <xdr:cNvPr id="140" name="直線コネクタ 139"/>
        <xdr:cNvCxnSpPr/>
      </xdr:nvCxnSpPr>
      <xdr:spPr>
        <a:xfrm>
          <a:off x="2336800" y="112003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65786</xdr:rowOff>
    </xdr:to>
    <xdr:cxnSp macro="">
      <xdr:nvCxnSpPr>
        <xdr:cNvPr id="143" name="直線コネクタ 142"/>
        <xdr:cNvCxnSpPr/>
      </xdr:nvCxnSpPr>
      <xdr:spPr>
        <a:xfrm flipV="1">
          <a:off x="1447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53" name="楕円 152"/>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37609</xdr:rowOff>
    </xdr:from>
    <xdr:ext cx="762000" cy="259045"/>
    <xdr:sp macro="" textlink="">
      <xdr:nvSpPr>
        <xdr:cNvPr id="154" name="財政構造の弾力性該当値テキスト"/>
        <xdr:cNvSpPr txBox="1"/>
      </xdr:nvSpPr>
      <xdr:spPr>
        <a:xfrm>
          <a:off x="5041900" y="113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5" name="楕円 154"/>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6" name="テキスト ボックス 155"/>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7" name="楕円 156"/>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8" name="テキスト ボックス 157"/>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9" name="楕円 158"/>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60" name="テキスト ボックス 159"/>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61" name="楕円 160"/>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62" name="テキスト ボックス 161"/>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子ども家庭総合センター（児童相談所）の開設に向けた職員数の増などによる人件費の増や収集作業運営費の増加等による物件費の増加により前年度決算額より増加した。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類似団体内平均値を上回っているため、今後は業務の効率化や改善に努め、コストの縮減を図っていく。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60956</xdr:rowOff>
    </xdr:from>
    <xdr:to>
      <xdr:col>23</xdr:col>
      <xdr:colOff>133350</xdr:colOff>
      <xdr:row>82</xdr:row>
      <xdr:rowOff>77563</xdr:rowOff>
    </xdr:to>
    <xdr:cxnSp macro="">
      <xdr:nvCxnSpPr>
        <xdr:cNvPr id="195" name="直線コネクタ 194"/>
        <xdr:cNvCxnSpPr/>
      </xdr:nvCxnSpPr>
      <xdr:spPr>
        <a:xfrm>
          <a:off x="4114800" y="14119856"/>
          <a:ext cx="8382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60956</xdr:rowOff>
    </xdr:from>
    <xdr:to>
      <xdr:col>19</xdr:col>
      <xdr:colOff>133350</xdr:colOff>
      <xdr:row>82</xdr:row>
      <xdr:rowOff>63365</xdr:rowOff>
    </xdr:to>
    <xdr:cxnSp macro="">
      <xdr:nvCxnSpPr>
        <xdr:cNvPr id="198" name="直線コネクタ 197"/>
        <xdr:cNvCxnSpPr/>
      </xdr:nvCxnSpPr>
      <xdr:spPr>
        <a:xfrm flipV="1">
          <a:off x="3225800" y="14119856"/>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53389</xdr:rowOff>
    </xdr:from>
    <xdr:to>
      <xdr:col>15</xdr:col>
      <xdr:colOff>82550</xdr:colOff>
      <xdr:row>82</xdr:row>
      <xdr:rowOff>63365</xdr:rowOff>
    </xdr:to>
    <xdr:cxnSp macro="">
      <xdr:nvCxnSpPr>
        <xdr:cNvPr id="201" name="直線コネクタ 200"/>
        <xdr:cNvCxnSpPr/>
      </xdr:nvCxnSpPr>
      <xdr:spPr>
        <a:xfrm>
          <a:off x="2336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21779</xdr:rowOff>
    </xdr:from>
    <xdr:to>
      <xdr:col>11</xdr:col>
      <xdr:colOff>31750</xdr:colOff>
      <xdr:row>82</xdr:row>
      <xdr:rowOff>53389</xdr:rowOff>
    </xdr:to>
    <xdr:cxnSp macro="">
      <xdr:nvCxnSpPr>
        <xdr:cNvPr id="204" name="直線コネクタ 203"/>
        <xdr:cNvCxnSpPr/>
      </xdr:nvCxnSpPr>
      <xdr:spPr>
        <a:xfrm>
          <a:off x="1447800" y="1408067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26763</xdr:rowOff>
    </xdr:from>
    <xdr:to>
      <xdr:col>23</xdr:col>
      <xdr:colOff>184150</xdr:colOff>
      <xdr:row>82</xdr:row>
      <xdr:rowOff>128363</xdr:rowOff>
    </xdr:to>
    <xdr:sp macro="" textlink="">
      <xdr:nvSpPr>
        <xdr:cNvPr id="214" name="楕円 213"/>
        <xdr:cNvSpPr/>
      </xdr:nvSpPr>
      <xdr:spPr>
        <a:xfrm>
          <a:off x="4902200" y="140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170290</xdr:rowOff>
    </xdr:from>
    <xdr:ext cx="762000" cy="259045"/>
    <xdr:sp macro="" textlink="">
      <xdr:nvSpPr>
        <xdr:cNvPr id="215" name="人件費・物件費等の状況該当値テキスト"/>
        <xdr:cNvSpPr txBox="1"/>
      </xdr:nvSpPr>
      <xdr:spPr>
        <a:xfrm>
          <a:off x="5041900" y="1405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10156</xdr:rowOff>
    </xdr:from>
    <xdr:to>
      <xdr:col>19</xdr:col>
      <xdr:colOff>184150</xdr:colOff>
      <xdr:row>82</xdr:row>
      <xdr:rowOff>111756</xdr:rowOff>
    </xdr:to>
    <xdr:sp macro="" textlink="">
      <xdr:nvSpPr>
        <xdr:cNvPr id="216" name="楕円 215"/>
        <xdr:cNvSpPr/>
      </xdr:nvSpPr>
      <xdr:spPr>
        <a:xfrm>
          <a:off x="40640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96533</xdr:rowOff>
    </xdr:from>
    <xdr:ext cx="736600" cy="259045"/>
    <xdr:sp macro="" textlink="">
      <xdr:nvSpPr>
        <xdr:cNvPr id="217" name="テキスト ボックス 216"/>
        <xdr:cNvSpPr txBox="1"/>
      </xdr:nvSpPr>
      <xdr:spPr>
        <a:xfrm>
          <a:off x="3733800" y="1415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12565</xdr:rowOff>
    </xdr:from>
    <xdr:to>
      <xdr:col>15</xdr:col>
      <xdr:colOff>133350</xdr:colOff>
      <xdr:row>82</xdr:row>
      <xdr:rowOff>114165</xdr:rowOff>
    </xdr:to>
    <xdr:sp macro="" textlink="">
      <xdr:nvSpPr>
        <xdr:cNvPr id="218" name="楕円 217"/>
        <xdr:cNvSpPr/>
      </xdr:nvSpPr>
      <xdr:spPr>
        <a:xfrm>
          <a:off x="3175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98942</xdr:rowOff>
    </xdr:from>
    <xdr:ext cx="762000" cy="259045"/>
    <xdr:sp macro="" textlink="">
      <xdr:nvSpPr>
        <xdr:cNvPr id="219" name="テキスト ボックス 218"/>
        <xdr:cNvSpPr txBox="1"/>
      </xdr:nvSpPr>
      <xdr:spPr>
        <a:xfrm>
          <a:off x="2844800" y="141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2589</xdr:rowOff>
    </xdr:from>
    <xdr:to>
      <xdr:col>11</xdr:col>
      <xdr:colOff>82550</xdr:colOff>
      <xdr:row>82</xdr:row>
      <xdr:rowOff>104189</xdr:rowOff>
    </xdr:to>
    <xdr:sp macro="" textlink="">
      <xdr:nvSpPr>
        <xdr:cNvPr id="220" name="楕円 219"/>
        <xdr:cNvSpPr/>
      </xdr:nvSpPr>
      <xdr:spPr>
        <a:xfrm>
          <a:off x="2286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88966</xdr:rowOff>
    </xdr:from>
    <xdr:ext cx="762000" cy="259045"/>
    <xdr:sp macro="" textlink="">
      <xdr:nvSpPr>
        <xdr:cNvPr id="221" name="テキスト ボックス 220"/>
        <xdr:cNvSpPr txBox="1"/>
      </xdr:nvSpPr>
      <xdr:spPr>
        <a:xfrm>
          <a:off x="1955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142429</xdr:rowOff>
    </xdr:from>
    <xdr:to>
      <xdr:col>7</xdr:col>
      <xdr:colOff>31750</xdr:colOff>
      <xdr:row>82</xdr:row>
      <xdr:rowOff>72579</xdr:rowOff>
    </xdr:to>
    <xdr:sp macro="" textlink="">
      <xdr:nvSpPr>
        <xdr:cNvPr id="222" name="楕円 221"/>
        <xdr:cNvSpPr/>
      </xdr:nvSpPr>
      <xdr:spPr>
        <a:xfrm>
          <a:off x="13970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57356</xdr:rowOff>
    </xdr:from>
    <xdr:ext cx="762000" cy="259045"/>
    <xdr:sp macro="" textlink="">
      <xdr:nvSpPr>
        <xdr:cNvPr id="223" name="テキスト ボックス 222"/>
        <xdr:cNvSpPr txBox="1"/>
      </xdr:nvSpPr>
      <xdr:spPr>
        <a:xfrm>
          <a:off x="1066800" y="141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類似団体の中において、低い水準で推移している。今後も引き続き給与水準の適正化に努めていく。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83</xdr:row>
      <xdr:rowOff>36830</xdr:rowOff>
    </xdr:to>
    <xdr:cxnSp macro="">
      <xdr:nvCxnSpPr>
        <xdr:cNvPr id="255" name="直線コネクタ 254"/>
        <xdr:cNvCxnSpPr/>
      </xdr:nvCxnSpPr>
      <xdr:spPr>
        <a:xfrm flipV="1">
          <a:off x="16179800" y="13929361"/>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90170</xdr:rowOff>
    </xdr:from>
    <xdr:to>
      <xdr:col>77</xdr:col>
      <xdr:colOff>44450</xdr:colOff>
      <xdr:row>83</xdr:row>
      <xdr:rowOff>36830</xdr:rowOff>
    </xdr:to>
    <xdr:cxnSp macro="">
      <xdr:nvCxnSpPr>
        <xdr:cNvPr id="258" name="直線コネクタ 257"/>
        <xdr:cNvCxnSpPr/>
      </xdr:nvCxnSpPr>
      <xdr:spPr>
        <a:xfrm>
          <a:off x="15290800" y="13977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82</xdr:row>
      <xdr:rowOff>111761</xdr:rowOff>
    </xdr:to>
    <xdr:cxnSp macro="">
      <xdr:nvCxnSpPr>
        <xdr:cNvPr id="261" name="直線コネクタ 260"/>
        <xdr:cNvCxnSpPr/>
      </xdr:nvCxnSpPr>
      <xdr:spPr>
        <a:xfrm flipV="1">
          <a:off x="14401800" y="139776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111761</xdr:rowOff>
    </xdr:from>
    <xdr:to>
      <xdr:col>68</xdr:col>
      <xdr:colOff>152400</xdr:colOff>
      <xdr:row>82</xdr:row>
      <xdr:rowOff>111761</xdr:rowOff>
    </xdr:to>
    <xdr:cxnSp macro="">
      <xdr:nvCxnSpPr>
        <xdr:cNvPr id="264" name="直線コネクタ 263"/>
        <xdr:cNvCxnSpPr/>
      </xdr:nvCxnSpPr>
      <xdr:spPr>
        <a:xfrm>
          <a:off x="13512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4" name="楕円 273"/>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5" name="給与水準   （国との比較）該当値テキスト"/>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6" name="楕円 275"/>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7" name="テキスト ボックス 276"/>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39370</xdr:rowOff>
    </xdr:from>
    <xdr:to>
      <xdr:col>73</xdr:col>
      <xdr:colOff>44450</xdr:colOff>
      <xdr:row>81</xdr:row>
      <xdr:rowOff>140970</xdr:rowOff>
    </xdr:to>
    <xdr:sp macro="" textlink="">
      <xdr:nvSpPr>
        <xdr:cNvPr id="278" name="楕円 277"/>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151147</xdr:rowOff>
    </xdr:from>
    <xdr:ext cx="762000" cy="259045"/>
    <xdr:sp macro="" textlink="">
      <xdr:nvSpPr>
        <xdr:cNvPr id="279" name="テキスト ボックス 278"/>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80" name="楕円 279"/>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81" name="テキスト ボックス 280"/>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82" name="楕円 281"/>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83" name="テキスト ボックス 282"/>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子ども家庭総合センター（児童相談所）の開設に向けた職員の体制強化等により、昨年度と比べ人口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今後は民間活力やデジタル化の活用等、今後も引き続き適正な執行体制の確保に努める。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164435</xdr:rowOff>
    </xdr:from>
    <xdr:to>
      <xdr:col>81</xdr:col>
      <xdr:colOff>44450</xdr:colOff>
      <xdr:row>61</xdr:row>
      <xdr:rowOff>19413</xdr:rowOff>
    </xdr:to>
    <xdr:cxnSp macro="">
      <xdr:nvCxnSpPr>
        <xdr:cNvPr id="320" name="直線コネクタ 319"/>
        <xdr:cNvCxnSpPr/>
      </xdr:nvCxnSpPr>
      <xdr:spPr>
        <a:xfrm>
          <a:off x="16179800" y="1045143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150646</xdr:rowOff>
    </xdr:from>
    <xdr:to>
      <xdr:col>77</xdr:col>
      <xdr:colOff>44450</xdr:colOff>
      <xdr:row>60</xdr:row>
      <xdr:rowOff>164435</xdr:rowOff>
    </xdr:to>
    <xdr:cxnSp macro="">
      <xdr:nvCxnSpPr>
        <xdr:cNvPr id="323" name="直線コネクタ 322"/>
        <xdr:cNvCxnSpPr/>
      </xdr:nvCxnSpPr>
      <xdr:spPr>
        <a:xfrm>
          <a:off x="15290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150646</xdr:rowOff>
    </xdr:to>
    <xdr:cxnSp macro="">
      <xdr:nvCxnSpPr>
        <xdr:cNvPr id="326" name="直線コネクタ 325"/>
        <xdr:cNvCxnSpPr/>
      </xdr:nvCxnSpPr>
      <xdr:spPr>
        <a:xfrm>
          <a:off x="14401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133410</xdr:rowOff>
    </xdr:from>
    <xdr:to>
      <xdr:col>68</xdr:col>
      <xdr:colOff>152400</xdr:colOff>
      <xdr:row>60</xdr:row>
      <xdr:rowOff>139156</xdr:rowOff>
    </xdr:to>
    <xdr:cxnSp macro="">
      <xdr:nvCxnSpPr>
        <xdr:cNvPr id="329" name="直線コネクタ 328"/>
        <xdr:cNvCxnSpPr/>
      </xdr:nvCxnSpPr>
      <xdr:spPr>
        <a:xfrm>
          <a:off x="13512800" y="104204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39" name="楕円 338"/>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112140</xdr:rowOff>
    </xdr:from>
    <xdr:ext cx="762000" cy="259045"/>
    <xdr:sp macro="" textlink="">
      <xdr:nvSpPr>
        <xdr:cNvPr id="340" name="定員管理の状況該当値テキスト"/>
        <xdr:cNvSpPr txBox="1"/>
      </xdr:nvSpPr>
      <xdr:spPr>
        <a:xfrm>
          <a:off x="17106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113635</xdr:rowOff>
    </xdr:from>
    <xdr:to>
      <xdr:col>77</xdr:col>
      <xdr:colOff>95250</xdr:colOff>
      <xdr:row>61</xdr:row>
      <xdr:rowOff>43785</xdr:rowOff>
    </xdr:to>
    <xdr:sp macro="" textlink="">
      <xdr:nvSpPr>
        <xdr:cNvPr id="341" name="楕円 340"/>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28562</xdr:rowOff>
    </xdr:from>
    <xdr:ext cx="736600" cy="259045"/>
    <xdr:sp macro="" textlink="">
      <xdr:nvSpPr>
        <xdr:cNvPr id="342" name="テキスト ボックス 341"/>
        <xdr:cNvSpPr txBox="1"/>
      </xdr:nvSpPr>
      <xdr:spPr>
        <a:xfrm>
          <a:off x="15798800" y="104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99846</xdr:rowOff>
    </xdr:from>
    <xdr:to>
      <xdr:col>73</xdr:col>
      <xdr:colOff>44450</xdr:colOff>
      <xdr:row>61</xdr:row>
      <xdr:rowOff>29996</xdr:rowOff>
    </xdr:to>
    <xdr:sp macro="" textlink="">
      <xdr:nvSpPr>
        <xdr:cNvPr id="343" name="楕円 342"/>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14773</xdr:rowOff>
    </xdr:from>
    <xdr:ext cx="762000" cy="259045"/>
    <xdr:sp macro="" textlink="">
      <xdr:nvSpPr>
        <xdr:cNvPr id="344" name="テキスト ボックス 343"/>
        <xdr:cNvSpPr txBox="1"/>
      </xdr:nvSpPr>
      <xdr:spPr>
        <a:xfrm>
          <a:off x="14909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5" name="楕円 344"/>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3283</xdr:rowOff>
    </xdr:from>
    <xdr:ext cx="762000" cy="259045"/>
    <xdr:sp macro="" textlink="">
      <xdr:nvSpPr>
        <xdr:cNvPr id="346" name="テキスト ボックス 345"/>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82610</xdr:rowOff>
    </xdr:from>
    <xdr:to>
      <xdr:col>64</xdr:col>
      <xdr:colOff>152400</xdr:colOff>
      <xdr:row>61</xdr:row>
      <xdr:rowOff>12760</xdr:rowOff>
    </xdr:to>
    <xdr:sp macro="" textlink="">
      <xdr:nvSpPr>
        <xdr:cNvPr id="347" name="楕円 346"/>
        <xdr:cNvSpPr/>
      </xdr:nvSpPr>
      <xdr:spPr>
        <a:xfrm>
          <a:off x="13462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168987</xdr:rowOff>
    </xdr:from>
    <xdr:ext cx="762000" cy="259045"/>
    <xdr:sp macro="" textlink="">
      <xdr:nvSpPr>
        <xdr:cNvPr id="348" name="テキスト ボックス 347"/>
        <xdr:cNvSpPr txBox="1"/>
      </xdr:nvSpPr>
      <xdr:spPr>
        <a:xfrm>
          <a:off x="13131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元利償還金額の減少や長期により債務を負担する公債費に準ずる債務負担行為に係るものの額が減少したため、昨年度と比べ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しかしながら、類似団体の平均値を上回っていることから、今後も、将来の財政負担を考慮しつつ、引き続き公債費の適正管理に努めていく。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4" name="直線コネクタ 373"/>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44</xdr:row>
      <xdr:rowOff>84667</xdr:rowOff>
    </xdr:to>
    <xdr:cxnSp macro="">
      <xdr:nvCxnSpPr>
        <xdr:cNvPr id="379" name="直線コネクタ 378"/>
        <xdr:cNvCxnSpPr/>
      </xdr:nvCxnSpPr>
      <xdr:spPr>
        <a:xfrm flipV="1">
          <a:off x="16179800" y="738716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0"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1" name="フローチャート: 判断 380"/>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84667</xdr:rowOff>
    </xdr:to>
    <xdr:cxnSp macro="">
      <xdr:nvCxnSpPr>
        <xdr:cNvPr id="382" name="直線コネクタ 381"/>
        <xdr:cNvCxnSpPr/>
      </xdr:nvCxnSpPr>
      <xdr:spPr>
        <a:xfrm>
          <a:off x="15290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3" name="フローチャート: 判断 382"/>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4" name="テキスト ボックス 38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135467</xdr:rowOff>
    </xdr:to>
    <xdr:cxnSp macro="">
      <xdr:nvCxnSpPr>
        <xdr:cNvPr id="385" name="直線コネクタ 384"/>
        <xdr:cNvCxnSpPr/>
      </xdr:nvCxnSpPr>
      <xdr:spPr>
        <a:xfrm>
          <a:off x="14401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6" name="フローチャート: 判断 38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7" name="テキスト ボックス 38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135467</xdr:rowOff>
    </xdr:to>
    <xdr:cxnSp macro="">
      <xdr:nvCxnSpPr>
        <xdr:cNvPr id="388" name="直線コネクタ 387"/>
        <xdr:cNvCxnSpPr/>
      </xdr:nvCxnSpPr>
      <xdr:spPr>
        <a:xfrm>
          <a:off x="13512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89" name="フローチャート: 判断 388"/>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0" name="テキスト ボックス 38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1" name="フローチャート: 判断 390"/>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2" name="テキスト ボックス 391"/>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8" name="楕円 397"/>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31344</xdr:rowOff>
    </xdr:from>
    <xdr:ext cx="762000" cy="259045"/>
    <xdr:sp macro="" textlink="">
      <xdr:nvSpPr>
        <xdr:cNvPr id="399"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2" name="楕円 40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3" name="テキスト ボックス 40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4" name="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6" name="楕円 405"/>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7" name="テキスト ボックス 406"/>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子ども家庭総合センター（児童相談所）の開設に向けた職員数の増により人件費の決算額は増加したが、歳入経常一般財源等の増加額が上回り、人件費は前年度と比較して、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数値自体は類似団体内平均値を若干上回る水準であるため、今後も執行体制の見直し等を進め、人件費の抑制に努めていく。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39</xdr:row>
      <xdr:rowOff>158750</xdr:rowOff>
    </xdr:to>
    <xdr:cxnSp macro="">
      <xdr:nvCxnSpPr>
        <xdr:cNvPr id="66" name="直線コネクタ 65"/>
        <xdr:cNvCxnSpPr/>
      </xdr:nvCxnSpPr>
      <xdr:spPr>
        <a:xfrm flipV="1">
          <a:off x="39878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40</xdr:row>
      <xdr:rowOff>50800</xdr:rowOff>
    </xdr:to>
    <xdr:cxnSp macro="">
      <xdr:nvCxnSpPr>
        <xdr:cNvPr id="69" name="直線コネクタ 68"/>
        <xdr:cNvCxnSpPr/>
      </xdr:nvCxnSpPr>
      <xdr:spPr>
        <a:xfrm flipV="1">
          <a:off x="3098800" y="684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25400</xdr:rowOff>
    </xdr:from>
    <xdr:to>
      <xdr:col>15</xdr:col>
      <xdr:colOff>98425</xdr:colOff>
      <xdr:row>40</xdr:row>
      <xdr:rowOff>50800</xdr:rowOff>
    </xdr:to>
    <xdr:cxnSp macro="">
      <xdr:nvCxnSpPr>
        <xdr:cNvPr id="72" name="直線コネクタ 71"/>
        <xdr:cNvCxnSpPr/>
      </xdr:nvCxnSpPr>
      <xdr:spPr>
        <a:xfrm>
          <a:off x="22098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40</xdr:row>
      <xdr:rowOff>25400</xdr:rowOff>
    </xdr:to>
    <xdr:cxnSp macro="">
      <xdr:nvCxnSpPr>
        <xdr:cNvPr id="75" name="直線コネクタ 74"/>
        <xdr:cNvCxnSpPr/>
      </xdr:nvCxnSpPr>
      <xdr:spPr>
        <a:xfrm>
          <a:off x="1320800" y="678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146050</xdr:rowOff>
    </xdr:from>
    <xdr:to>
      <xdr:col>11</xdr:col>
      <xdr:colOff>60325</xdr:colOff>
      <xdr:row>40</xdr:row>
      <xdr:rowOff>76200</xdr:rowOff>
    </xdr:to>
    <xdr:sp macro="" textlink="">
      <xdr:nvSpPr>
        <xdr:cNvPr id="91" name="楕円 90"/>
        <xdr:cNvSpPr/>
      </xdr:nvSpPr>
      <xdr:spPr>
        <a:xfrm>
          <a:off x="2159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60977</xdr:rowOff>
    </xdr:from>
    <xdr:ext cx="762000" cy="259045"/>
    <xdr:sp macro="" textlink="">
      <xdr:nvSpPr>
        <xdr:cNvPr id="92" name="テキスト ボックス 91"/>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ごみの資源化についての収集作業運営委託費の増加や児童館・老人館の合築施設であるふれあい館の管理運営委託費の増などが要因となり、数値は前年度と比較して、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97064</xdr:rowOff>
    </xdr:to>
    <xdr:cxnSp macro="">
      <xdr:nvCxnSpPr>
        <xdr:cNvPr id="135" name="直線コネクタ 134"/>
        <xdr:cNvCxnSpPr/>
      </xdr:nvCxnSpPr>
      <xdr:spPr>
        <a:xfrm>
          <a:off x="13893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15</xdr:row>
      <xdr:rowOff>20864</xdr:rowOff>
    </xdr:to>
    <xdr:cxnSp macro="">
      <xdr:nvCxnSpPr>
        <xdr:cNvPr id="138" name="直線コネクタ 137"/>
        <xdr:cNvCxnSpPr/>
      </xdr:nvCxnSpPr>
      <xdr:spPr>
        <a:xfrm>
          <a:off x="13004800" y="2364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待機児童対策の強化に伴う私立認可保育園の開設などによる保育園運営費の増や、児童扶養手当支給回数見直しに伴う増などにより、前年度と比較して、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数値は類似団体内平均値を上回る水準であることから、今後も保育需要等の動向を注視しつつ、扶助費の適正な執行に努めていく。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66040</xdr:rowOff>
    </xdr:to>
    <xdr:cxnSp macro="">
      <xdr:nvCxnSpPr>
        <xdr:cNvPr id="190" name="直線コネクタ 189"/>
        <xdr:cNvCxnSpPr/>
      </xdr:nvCxnSpPr>
      <xdr:spPr>
        <a:xfrm>
          <a:off x="3987800" y="1033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43180</xdr:rowOff>
    </xdr:to>
    <xdr:cxnSp macro="">
      <xdr:nvCxnSpPr>
        <xdr:cNvPr id="193" name="直線コネクタ 192"/>
        <xdr:cNvCxnSpPr/>
      </xdr:nvCxnSpPr>
      <xdr:spPr>
        <a:xfrm>
          <a:off x="3098800" y="1029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12700</xdr:rowOff>
    </xdr:to>
    <xdr:cxnSp macro="">
      <xdr:nvCxnSpPr>
        <xdr:cNvPr id="196" name="直線コネクタ 195"/>
        <xdr:cNvCxnSpPr/>
      </xdr:nvCxnSpPr>
      <xdr:spPr>
        <a:xfrm>
          <a:off x="2209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27940</xdr:rowOff>
    </xdr:to>
    <xdr:cxnSp macro="">
      <xdr:nvCxnSpPr>
        <xdr:cNvPr id="199" name="直線コネクタ 198"/>
        <xdr:cNvCxnSpPr/>
      </xdr:nvCxnSpPr>
      <xdr:spPr>
        <a:xfrm flipV="1">
          <a:off x="1320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xdr:rowOff>
    </xdr:from>
    <xdr:to>
      <xdr:col>24</xdr:col>
      <xdr:colOff>76200</xdr:colOff>
      <xdr:row>60</xdr:row>
      <xdr:rowOff>116840</xdr:rowOff>
    </xdr:to>
    <xdr:sp macro="" textlink="">
      <xdr:nvSpPr>
        <xdr:cNvPr id="209" name="楕円 208"/>
        <xdr:cNvSpPr/>
      </xdr:nvSpPr>
      <xdr:spPr>
        <a:xfrm>
          <a:off x="4775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158767</xdr:rowOff>
    </xdr:from>
    <xdr:ext cx="762000" cy="259045"/>
    <xdr:sp macro="" textlink="">
      <xdr:nvSpPr>
        <xdr:cNvPr id="210" name="扶助費該当値テキスト"/>
        <xdr:cNvSpPr txBox="1"/>
      </xdr:nvSpPr>
      <xdr:spPr>
        <a:xfrm>
          <a:off x="4914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11" name="楕円 210"/>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2" name="テキスト ボックス 211"/>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148590</xdr:rowOff>
    </xdr:from>
    <xdr:to>
      <xdr:col>6</xdr:col>
      <xdr:colOff>171450</xdr:colOff>
      <xdr:row>60</xdr:row>
      <xdr:rowOff>78740</xdr:rowOff>
    </xdr:to>
    <xdr:sp macro="" textlink="">
      <xdr:nvSpPr>
        <xdr:cNvPr id="217" name="楕円 216"/>
        <xdr:cNvSpPr/>
      </xdr:nvSpPr>
      <xdr:spPr>
        <a:xfrm>
          <a:off x="1270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63517</xdr:rowOff>
    </xdr:from>
    <xdr:ext cx="762000" cy="259045"/>
    <xdr:sp macro="" textlink="">
      <xdr:nvSpPr>
        <xdr:cNvPr id="218" name="テキスト ボックス 217"/>
        <xdr:cNvSpPr txBox="1"/>
      </xdr:nvSpPr>
      <xdr:spPr>
        <a:xfrm>
          <a:off x="939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介護保険事業特別会計繰出金が昨年度と比べ増加したものの、分母の経常的一般財源等総額である財調交付金や特別区民税等が増加したため、前年度と同率となった。</a:t>
          </a:r>
        </a:p>
        <a:p>
          <a:r>
            <a:rPr kumimoji="1" lang="ja-JP" altLang="en-US" sz="1300">
              <a:latin typeface="ＭＳ Ｐゴシック" panose="020B0600070205080204" pitchFamily="50" charset="-128"/>
              <a:ea typeface="ＭＳ Ｐゴシック" panose="020B0600070205080204" pitchFamily="50" charset="-128"/>
            </a:rPr>
            <a:t>   今後も、国民健康保険事業特別会計や介護保険事業特別会計に係る職員給与費等繰出といった普通会計の負担をこれまで以上に減らしていくよう努めていく。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1" name="直線コネクタ 250"/>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50800</xdr:rowOff>
    </xdr:to>
    <xdr:cxnSp macro="">
      <xdr:nvCxnSpPr>
        <xdr:cNvPr id="254" name="直線コネクタ 253"/>
        <xdr:cNvCxnSpPr/>
      </xdr:nvCxnSpPr>
      <xdr:spPr>
        <a:xfrm flipV="1">
          <a:off x="14782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50800</xdr:rowOff>
    </xdr:to>
    <xdr:cxnSp macro="">
      <xdr:nvCxnSpPr>
        <xdr:cNvPr id="257" name="直線コネクタ 256"/>
        <xdr:cNvCxnSpPr/>
      </xdr:nvCxnSpPr>
      <xdr:spPr>
        <a:xfrm>
          <a:off x="13893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165100</xdr:rowOff>
    </xdr:to>
    <xdr:cxnSp macro="">
      <xdr:nvCxnSpPr>
        <xdr:cNvPr id="260" name="直線コネクタ 259"/>
        <xdr:cNvCxnSpPr/>
      </xdr:nvCxnSpPr>
      <xdr:spPr>
        <a:xfrm flipV="1">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1"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2" name="楕円 271"/>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3" name="テキスト ボックス 272"/>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4" name="楕円 273"/>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5" name="テキスト ボックス 274"/>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待機児童対策の強化に伴う私立認可保育園の開設などに伴う運営費補助金の支出などによる補助費が増加が主な要因となり、指数は前年度より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88900</xdr:rowOff>
    </xdr:to>
    <xdr:cxnSp macro="">
      <xdr:nvCxnSpPr>
        <xdr:cNvPr id="312" name="直線コネクタ 311"/>
        <xdr:cNvCxnSpPr/>
      </xdr:nvCxnSpPr>
      <xdr:spPr>
        <a:xfrm>
          <a:off x="15671800" y="624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88900</xdr:rowOff>
    </xdr:to>
    <xdr:cxnSp macro="">
      <xdr:nvCxnSpPr>
        <xdr:cNvPr id="315" name="直線コネクタ 314"/>
        <xdr:cNvCxnSpPr/>
      </xdr:nvCxnSpPr>
      <xdr:spPr>
        <a:xfrm flipV="1">
          <a:off x="14782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88900</xdr:rowOff>
    </xdr:to>
    <xdr:cxnSp macro="">
      <xdr:nvCxnSpPr>
        <xdr:cNvPr id="318" name="直線コネクタ 317"/>
        <xdr:cNvCxnSpPr/>
      </xdr:nvCxnSpPr>
      <xdr:spPr>
        <a:xfrm>
          <a:off x="13893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1" name="直線コネクタ 320"/>
        <xdr:cNvCxnSpPr/>
      </xdr:nvCxnSpPr>
      <xdr:spPr>
        <a:xfrm flipV="1">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2"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3" name="楕円 332"/>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4" name="テキスト ボックス 333"/>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7" name="楕円 336"/>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38" name="テキスト ボックス 337"/>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9" name="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0" name="テキスト ボックス 339"/>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市場公募債元利償還金の満期一括償還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億円があったことにより、前年度と比較して、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今後も、公共施設の整備や改築等による起債の活用が見込まれるため、将来の財政負担を考慮しながら、引き続き公債費の適正管理に努めていく。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9" name="直線コネクタ 368"/>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70" name="公債費最小値テキスト"/>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71" name="直線コネクタ 370"/>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29029</xdr:rowOff>
    </xdr:from>
    <xdr:to>
      <xdr:col>24</xdr:col>
      <xdr:colOff>25400</xdr:colOff>
      <xdr:row>79</xdr:row>
      <xdr:rowOff>53521</xdr:rowOff>
    </xdr:to>
    <xdr:cxnSp macro="">
      <xdr:nvCxnSpPr>
        <xdr:cNvPr id="374" name="直線コネクタ 373"/>
        <xdr:cNvCxnSpPr/>
      </xdr:nvCxnSpPr>
      <xdr:spPr>
        <a:xfrm>
          <a:off x="3987800" y="134021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5"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6" name="フローチャート: 判断 375"/>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127000</xdr:rowOff>
    </xdr:to>
    <xdr:cxnSp macro="">
      <xdr:nvCxnSpPr>
        <xdr:cNvPr id="377" name="直線コネクタ 376"/>
        <xdr:cNvCxnSpPr/>
      </xdr:nvCxnSpPr>
      <xdr:spPr>
        <a:xfrm flipV="1">
          <a:off x="3098800" y="13402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159657</xdr:rowOff>
    </xdr:to>
    <xdr:cxnSp macro="">
      <xdr:nvCxnSpPr>
        <xdr:cNvPr id="380" name="直線コネクタ 379"/>
        <xdr:cNvCxnSpPr/>
      </xdr:nvCxnSpPr>
      <xdr:spPr>
        <a:xfrm flipV="1">
          <a:off x="2209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1" name="フローチャート: 判断 380"/>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2" name="テキスト ボックス 381"/>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82</xdr:row>
      <xdr:rowOff>61686</xdr:rowOff>
    </xdr:to>
    <xdr:cxnSp macro="">
      <xdr:nvCxnSpPr>
        <xdr:cNvPr id="383" name="直線コネクタ 382"/>
        <xdr:cNvCxnSpPr/>
      </xdr:nvCxnSpPr>
      <xdr:spPr>
        <a:xfrm flipV="1">
          <a:off x="1320800" y="135327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4" name="フローチャート: 判断 383"/>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5" name="テキスト ボックス 384"/>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6" name="フローチャート: 判断 385"/>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7" name="テキスト ボックス 386"/>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3" name="楕円 392"/>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4"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149679</xdr:rowOff>
    </xdr:from>
    <xdr:to>
      <xdr:col>20</xdr:col>
      <xdr:colOff>38100</xdr:colOff>
      <xdr:row>78</xdr:row>
      <xdr:rowOff>79829</xdr:rowOff>
    </xdr:to>
    <xdr:sp macro="" textlink="">
      <xdr:nvSpPr>
        <xdr:cNvPr id="395" name="楕円 394"/>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96" name="テキスト ボックス 395"/>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7" name="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8" name="テキスト ボックス 397"/>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9" name="楕円 398"/>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0" name="テキスト ボックス 399"/>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401" name="楕円 400"/>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2" name="テキスト ボックス 401"/>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人件費は子ども家庭総合センター（児童相談所）の開設に向けた職員数の増、扶助費や補助費等は私立認可保育園の新規開設等の影響で増加し、前年度と比較して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の平均値を上回る状況が続いている。今後は、不要不急な事業については廃止や当面の間休止するなどにより経常的経費の抑制を図るとともに、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80</xdr:row>
      <xdr:rowOff>1814</xdr:rowOff>
    </xdr:to>
    <xdr:cxnSp macro="">
      <xdr:nvCxnSpPr>
        <xdr:cNvPr id="437" name="直線コネクタ 436"/>
        <xdr:cNvCxnSpPr/>
      </xdr:nvCxnSpPr>
      <xdr:spPr>
        <a:xfrm>
          <a:off x="15671800" y="13663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118836</xdr:rowOff>
    </xdr:from>
    <xdr:to>
      <xdr:col>78</xdr:col>
      <xdr:colOff>69850</xdr:colOff>
      <xdr:row>80</xdr:row>
      <xdr:rowOff>1814</xdr:rowOff>
    </xdr:to>
    <xdr:cxnSp macro="">
      <xdr:nvCxnSpPr>
        <xdr:cNvPr id="440" name="直線コネクタ 439"/>
        <xdr:cNvCxnSpPr/>
      </xdr:nvCxnSpPr>
      <xdr:spPr>
        <a:xfrm flipV="1">
          <a:off x="14782800" y="1366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2" name="テキスト ボックス 441"/>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105229</xdr:rowOff>
    </xdr:from>
    <xdr:to>
      <xdr:col>73</xdr:col>
      <xdr:colOff>180975</xdr:colOff>
      <xdr:row>80</xdr:row>
      <xdr:rowOff>1814</xdr:rowOff>
    </xdr:to>
    <xdr:cxnSp macro="">
      <xdr:nvCxnSpPr>
        <xdr:cNvPr id="443" name="直線コネクタ 442"/>
        <xdr:cNvCxnSpPr/>
      </xdr:nvCxnSpPr>
      <xdr:spPr>
        <a:xfrm>
          <a:off x="13893800" y="134783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5" name="テキスト ボックス 444"/>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105229</xdr:rowOff>
    </xdr:to>
    <xdr:cxnSp macro="">
      <xdr:nvCxnSpPr>
        <xdr:cNvPr id="446" name="直線コネクタ 445"/>
        <xdr:cNvCxnSpPr/>
      </xdr:nvCxnSpPr>
      <xdr:spPr>
        <a:xfrm>
          <a:off x="13004800" y="132932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8" name="テキスト ボックス 447"/>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50" name="テキスト ボックス 449"/>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122464</xdr:rowOff>
    </xdr:from>
    <xdr:to>
      <xdr:col>82</xdr:col>
      <xdr:colOff>158750</xdr:colOff>
      <xdr:row>80</xdr:row>
      <xdr:rowOff>52614</xdr:rowOff>
    </xdr:to>
    <xdr:sp macro="" textlink="">
      <xdr:nvSpPr>
        <xdr:cNvPr id="456" name="楕円 455"/>
        <xdr:cNvSpPr/>
      </xdr:nvSpPr>
      <xdr:spPr>
        <a:xfrm>
          <a:off x="16459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94541</xdr:rowOff>
    </xdr:from>
    <xdr:ext cx="762000" cy="259045"/>
    <xdr:sp macro="" textlink="">
      <xdr:nvSpPr>
        <xdr:cNvPr id="457" name="公債費以外該当値テキスト"/>
        <xdr:cNvSpPr txBox="1"/>
      </xdr:nvSpPr>
      <xdr:spPr>
        <a:xfrm>
          <a:off x="16598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58" name="楕円 457"/>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59" name="テキスト ボックス 458"/>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122464</xdr:rowOff>
    </xdr:from>
    <xdr:to>
      <xdr:col>74</xdr:col>
      <xdr:colOff>31750</xdr:colOff>
      <xdr:row>80</xdr:row>
      <xdr:rowOff>52614</xdr:rowOff>
    </xdr:to>
    <xdr:sp macro="" textlink="">
      <xdr:nvSpPr>
        <xdr:cNvPr id="460" name="楕円 459"/>
        <xdr:cNvSpPr/>
      </xdr:nvSpPr>
      <xdr:spPr>
        <a:xfrm>
          <a:off x="14732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37391</xdr:rowOff>
    </xdr:from>
    <xdr:ext cx="762000" cy="259045"/>
    <xdr:sp macro="" textlink="">
      <xdr:nvSpPr>
        <xdr:cNvPr id="461" name="テキスト ボックス 460"/>
        <xdr:cNvSpPr txBox="1"/>
      </xdr:nvSpPr>
      <xdr:spPr>
        <a:xfrm>
          <a:off x="14401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54429</xdr:rowOff>
    </xdr:from>
    <xdr:to>
      <xdr:col>69</xdr:col>
      <xdr:colOff>142875</xdr:colOff>
      <xdr:row>78</xdr:row>
      <xdr:rowOff>156029</xdr:rowOff>
    </xdr:to>
    <xdr:sp macro="" textlink="">
      <xdr:nvSpPr>
        <xdr:cNvPr id="462" name="楕円 461"/>
        <xdr:cNvSpPr/>
      </xdr:nvSpPr>
      <xdr:spPr>
        <a:xfrm>
          <a:off x="13843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140806</xdr:rowOff>
    </xdr:from>
    <xdr:ext cx="762000" cy="259045"/>
    <xdr:sp macro="" textlink="">
      <xdr:nvSpPr>
        <xdr:cNvPr id="463" name="テキスト ボックス 462"/>
        <xdr:cNvSpPr txBox="1"/>
      </xdr:nvSpPr>
      <xdr:spPr>
        <a:xfrm>
          <a:off x="13512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4" name="楕円 463"/>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5" name="テキスト ボックス 464"/>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118172</xdr:rowOff>
    </xdr:from>
    <xdr:to>
      <xdr:col>29</xdr:col>
      <xdr:colOff>127000</xdr:colOff>
      <xdr:row>17</xdr:row>
      <xdr:rowOff>127044</xdr:rowOff>
    </xdr:to>
    <xdr:cxnSp macro="">
      <xdr:nvCxnSpPr>
        <xdr:cNvPr id="52" name="直線コネクタ 51"/>
        <xdr:cNvCxnSpPr/>
      </xdr:nvCxnSpPr>
      <xdr:spPr bwMode="auto">
        <a:xfrm flipV="1">
          <a:off x="5003800" y="3080447"/>
          <a:ext cx="6477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124235</xdr:rowOff>
    </xdr:from>
    <xdr:to>
      <xdr:col>26</xdr:col>
      <xdr:colOff>50800</xdr:colOff>
      <xdr:row>17</xdr:row>
      <xdr:rowOff>127044</xdr:rowOff>
    </xdr:to>
    <xdr:cxnSp macro="">
      <xdr:nvCxnSpPr>
        <xdr:cNvPr id="55" name="直線コネクタ 54"/>
        <xdr:cNvCxnSpPr/>
      </xdr:nvCxnSpPr>
      <xdr:spPr bwMode="auto">
        <a:xfrm>
          <a:off x="43053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124235</xdr:rowOff>
    </xdr:from>
    <xdr:to>
      <xdr:col>22</xdr:col>
      <xdr:colOff>114300</xdr:colOff>
      <xdr:row>17</xdr:row>
      <xdr:rowOff>131452</xdr:rowOff>
    </xdr:to>
    <xdr:cxnSp macro="">
      <xdr:nvCxnSpPr>
        <xdr:cNvPr id="58" name="直線コネクタ 57"/>
        <xdr:cNvCxnSpPr/>
      </xdr:nvCxnSpPr>
      <xdr:spPr bwMode="auto">
        <a:xfrm flipV="1">
          <a:off x="36068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131452</xdr:rowOff>
    </xdr:from>
    <xdr:to>
      <xdr:col>18</xdr:col>
      <xdr:colOff>177800</xdr:colOff>
      <xdr:row>17</xdr:row>
      <xdr:rowOff>136656</xdr:rowOff>
    </xdr:to>
    <xdr:cxnSp macro="">
      <xdr:nvCxnSpPr>
        <xdr:cNvPr id="61" name="直線コネクタ 60"/>
        <xdr:cNvCxnSpPr/>
      </xdr:nvCxnSpPr>
      <xdr:spPr bwMode="auto">
        <a:xfrm flipV="1">
          <a:off x="2908300" y="3093727"/>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67372</xdr:rowOff>
    </xdr:from>
    <xdr:to>
      <xdr:col>29</xdr:col>
      <xdr:colOff>177800</xdr:colOff>
      <xdr:row>17</xdr:row>
      <xdr:rowOff>168972</xdr:rowOff>
    </xdr:to>
    <xdr:sp macro="" textlink="">
      <xdr:nvSpPr>
        <xdr:cNvPr id="71" name="楕円 70"/>
        <xdr:cNvSpPr/>
      </xdr:nvSpPr>
      <xdr:spPr bwMode="auto">
        <a:xfrm>
          <a:off x="56007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83899</xdr:rowOff>
    </xdr:from>
    <xdr:ext cx="762000" cy="259045"/>
    <xdr:sp macro="" textlink="">
      <xdr:nvSpPr>
        <xdr:cNvPr id="72" name="人口1人当たり決算額の推移該当値テキスト130"/>
        <xdr:cNvSpPr txBox="1"/>
      </xdr:nvSpPr>
      <xdr:spPr>
        <a:xfrm>
          <a:off x="5740400" y="28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76244</xdr:rowOff>
    </xdr:from>
    <xdr:to>
      <xdr:col>26</xdr:col>
      <xdr:colOff>101600</xdr:colOff>
      <xdr:row>18</xdr:row>
      <xdr:rowOff>6394</xdr:rowOff>
    </xdr:to>
    <xdr:sp macro="" textlink="">
      <xdr:nvSpPr>
        <xdr:cNvPr id="73" name="楕円 72"/>
        <xdr:cNvSpPr/>
      </xdr:nvSpPr>
      <xdr:spPr bwMode="auto">
        <a:xfrm>
          <a:off x="49530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16571</xdr:rowOff>
    </xdr:from>
    <xdr:ext cx="736600" cy="259045"/>
    <xdr:sp macro="" textlink="">
      <xdr:nvSpPr>
        <xdr:cNvPr id="74" name="テキスト ボックス 73"/>
        <xdr:cNvSpPr txBox="1"/>
      </xdr:nvSpPr>
      <xdr:spPr>
        <a:xfrm>
          <a:off x="4622800" y="28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73435</xdr:rowOff>
    </xdr:from>
    <xdr:to>
      <xdr:col>22</xdr:col>
      <xdr:colOff>165100</xdr:colOff>
      <xdr:row>18</xdr:row>
      <xdr:rowOff>3585</xdr:rowOff>
    </xdr:to>
    <xdr:sp macro="" textlink="">
      <xdr:nvSpPr>
        <xdr:cNvPr id="75" name="楕円 74"/>
        <xdr:cNvSpPr/>
      </xdr:nvSpPr>
      <xdr:spPr bwMode="auto">
        <a:xfrm>
          <a:off x="42545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13762</xdr:rowOff>
    </xdr:from>
    <xdr:ext cx="762000" cy="259045"/>
    <xdr:sp macro="" textlink="">
      <xdr:nvSpPr>
        <xdr:cNvPr id="76" name="テキスト ボックス 75"/>
        <xdr:cNvSpPr txBox="1"/>
      </xdr:nvSpPr>
      <xdr:spPr>
        <a:xfrm>
          <a:off x="39243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80652</xdr:rowOff>
    </xdr:from>
    <xdr:to>
      <xdr:col>19</xdr:col>
      <xdr:colOff>38100</xdr:colOff>
      <xdr:row>18</xdr:row>
      <xdr:rowOff>10802</xdr:rowOff>
    </xdr:to>
    <xdr:sp macro="" textlink="">
      <xdr:nvSpPr>
        <xdr:cNvPr id="77" name="楕円 76"/>
        <xdr:cNvSpPr/>
      </xdr:nvSpPr>
      <xdr:spPr bwMode="auto">
        <a:xfrm>
          <a:off x="35560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20979</xdr:rowOff>
    </xdr:from>
    <xdr:ext cx="762000" cy="259045"/>
    <xdr:sp macro="" textlink="">
      <xdr:nvSpPr>
        <xdr:cNvPr id="78" name="テキスト ボックス 77"/>
        <xdr:cNvSpPr txBox="1"/>
      </xdr:nvSpPr>
      <xdr:spPr>
        <a:xfrm>
          <a:off x="32258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85856</xdr:rowOff>
    </xdr:from>
    <xdr:to>
      <xdr:col>15</xdr:col>
      <xdr:colOff>101600</xdr:colOff>
      <xdr:row>18</xdr:row>
      <xdr:rowOff>16006</xdr:rowOff>
    </xdr:to>
    <xdr:sp macro="" textlink="">
      <xdr:nvSpPr>
        <xdr:cNvPr id="79" name="楕円 78"/>
        <xdr:cNvSpPr/>
      </xdr:nvSpPr>
      <xdr:spPr bwMode="auto">
        <a:xfrm>
          <a:off x="28575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26183</xdr:rowOff>
    </xdr:from>
    <xdr:ext cx="762000" cy="259045"/>
    <xdr:sp macro="" textlink="">
      <xdr:nvSpPr>
        <xdr:cNvPr id="80" name="テキスト ボックス 79"/>
        <xdr:cNvSpPr txBox="1"/>
      </xdr:nvSpPr>
      <xdr:spPr>
        <a:xfrm>
          <a:off x="2527300" y="28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188569</xdr:rowOff>
    </xdr:from>
    <xdr:to>
      <xdr:col>29</xdr:col>
      <xdr:colOff>127000</xdr:colOff>
      <xdr:row>37</xdr:row>
      <xdr:rowOff>210820</xdr:rowOff>
    </xdr:to>
    <xdr:cxnSp macro="">
      <xdr:nvCxnSpPr>
        <xdr:cNvPr id="106" name="直線コネクタ 105"/>
        <xdr:cNvCxnSpPr/>
      </xdr:nvCxnSpPr>
      <xdr:spPr bwMode="auto">
        <a:xfrm flipV="1">
          <a:off x="5651500" y="6456019"/>
          <a:ext cx="0" cy="879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182897</xdr:rowOff>
    </xdr:from>
    <xdr:ext cx="762000" cy="259045"/>
    <xdr:sp macro="" textlink="">
      <xdr:nvSpPr>
        <xdr:cNvPr id="107" name="人口1人当たり決算額の推移最小値テキスト445"/>
        <xdr:cNvSpPr txBox="1"/>
      </xdr:nvSpPr>
      <xdr:spPr>
        <a:xfrm>
          <a:off x="5740400" y="73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210820</xdr:rowOff>
    </xdr:from>
    <xdr:to>
      <xdr:col>30</xdr:col>
      <xdr:colOff>25400</xdr:colOff>
      <xdr:row>37</xdr:row>
      <xdr:rowOff>210820</xdr:rowOff>
    </xdr:to>
    <xdr:cxnSp macro="">
      <xdr:nvCxnSpPr>
        <xdr:cNvPr id="108" name="直線コネクタ 107"/>
        <xdr:cNvCxnSpPr/>
      </xdr:nvCxnSpPr>
      <xdr:spPr bwMode="auto">
        <a:xfrm>
          <a:off x="5562600" y="7335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274946</xdr:rowOff>
    </xdr:from>
    <xdr:ext cx="762000" cy="259045"/>
    <xdr:sp macro="" textlink="">
      <xdr:nvSpPr>
        <xdr:cNvPr id="109" name="人口1人当たり決算額の推移最大値テキスト445"/>
        <xdr:cNvSpPr txBox="1"/>
      </xdr:nvSpPr>
      <xdr:spPr>
        <a:xfrm>
          <a:off x="5740400" y="61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188569</xdr:rowOff>
    </xdr:from>
    <xdr:to>
      <xdr:col>30</xdr:col>
      <xdr:colOff>25400</xdr:colOff>
      <xdr:row>34</xdr:row>
      <xdr:rowOff>188569</xdr:rowOff>
    </xdr:to>
    <xdr:cxnSp macro="">
      <xdr:nvCxnSpPr>
        <xdr:cNvPr id="110" name="直線コネクタ 109"/>
        <xdr:cNvCxnSpPr/>
      </xdr:nvCxnSpPr>
      <xdr:spPr bwMode="auto">
        <a:xfrm>
          <a:off x="5562600" y="6456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114960</xdr:rowOff>
    </xdr:from>
    <xdr:to>
      <xdr:col>29</xdr:col>
      <xdr:colOff>127000</xdr:colOff>
      <xdr:row>35</xdr:row>
      <xdr:rowOff>128371</xdr:rowOff>
    </xdr:to>
    <xdr:cxnSp macro="">
      <xdr:nvCxnSpPr>
        <xdr:cNvPr id="111" name="直線コネクタ 110"/>
        <xdr:cNvCxnSpPr/>
      </xdr:nvCxnSpPr>
      <xdr:spPr bwMode="auto">
        <a:xfrm>
          <a:off x="5003800" y="6039510"/>
          <a:ext cx="6477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11472</xdr:rowOff>
    </xdr:from>
    <xdr:ext cx="762000" cy="259045"/>
    <xdr:sp macro="" textlink="">
      <xdr:nvSpPr>
        <xdr:cNvPr id="112" name="人口1人当たり決算額の推移平均値テキスト445"/>
        <xdr:cNvSpPr txBox="1"/>
      </xdr:nvSpPr>
      <xdr:spPr>
        <a:xfrm>
          <a:off x="5740400" y="6964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39395</xdr:rowOff>
    </xdr:from>
    <xdr:to>
      <xdr:col>29</xdr:col>
      <xdr:colOff>177800</xdr:colOff>
      <xdr:row>36</xdr:row>
      <xdr:rowOff>140995</xdr:rowOff>
    </xdr:to>
    <xdr:sp macro="" textlink="">
      <xdr:nvSpPr>
        <xdr:cNvPr id="113" name="フローチャート: 判断 112"/>
        <xdr:cNvSpPr/>
      </xdr:nvSpPr>
      <xdr:spPr bwMode="auto">
        <a:xfrm>
          <a:off x="56007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114960</xdr:rowOff>
    </xdr:from>
    <xdr:to>
      <xdr:col>26</xdr:col>
      <xdr:colOff>50800</xdr:colOff>
      <xdr:row>34</xdr:row>
      <xdr:rowOff>192608</xdr:rowOff>
    </xdr:to>
    <xdr:cxnSp macro="">
      <xdr:nvCxnSpPr>
        <xdr:cNvPr id="114" name="直線コネクタ 113"/>
        <xdr:cNvCxnSpPr/>
      </xdr:nvCxnSpPr>
      <xdr:spPr bwMode="auto">
        <a:xfrm flipV="1">
          <a:off x="43053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38176</xdr:rowOff>
    </xdr:from>
    <xdr:to>
      <xdr:col>26</xdr:col>
      <xdr:colOff>101600</xdr:colOff>
      <xdr:row>36</xdr:row>
      <xdr:rowOff>139776</xdr:rowOff>
    </xdr:to>
    <xdr:sp macro="" textlink="">
      <xdr:nvSpPr>
        <xdr:cNvPr id="115" name="フローチャート: 判断 114"/>
        <xdr:cNvSpPr/>
      </xdr:nvSpPr>
      <xdr:spPr bwMode="auto">
        <a:xfrm>
          <a:off x="4953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124553</xdr:rowOff>
    </xdr:from>
    <xdr:ext cx="736600" cy="259045"/>
    <xdr:sp macro="" textlink="">
      <xdr:nvSpPr>
        <xdr:cNvPr id="116" name="テキスト ボックス 115"/>
        <xdr:cNvSpPr txBox="1"/>
      </xdr:nvSpPr>
      <xdr:spPr>
        <a:xfrm>
          <a:off x="4622800" y="707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41808</xdr:rowOff>
    </xdr:from>
    <xdr:to>
      <xdr:col>22</xdr:col>
      <xdr:colOff>114300</xdr:colOff>
      <xdr:row>34</xdr:row>
      <xdr:rowOff>192608</xdr:rowOff>
    </xdr:to>
    <xdr:cxnSp macro="">
      <xdr:nvCxnSpPr>
        <xdr:cNvPr id="117" name="直線コネクタ 116"/>
        <xdr:cNvCxnSpPr/>
      </xdr:nvCxnSpPr>
      <xdr:spPr bwMode="auto">
        <a:xfrm>
          <a:off x="36068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xdr:rowOff>
    </xdr:from>
    <xdr:to>
      <xdr:col>22</xdr:col>
      <xdr:colOff>165100</xdr:colOff>
      <xdr:row>36</xdr:row>
      <xdr:rowOff>103124</xdr:rowOff>
    </xdr:to>
    <xdr:sp macro="" textlink="">
      <xdr:nvSpPr>
        <xdr:cNvPr id="118" name="フローチャート: 判断 117"/>
        <xdr:cNvSpPr/>
      </xdr:nvSpPr>
      <xdr:spPr bwMode="auto">
        <a:xfrm>
          <a:off x="4254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87901</xdr:rowOff>
    </xdr:from>
    <xdr:ext cx="762000" cy="259045"/>
    <xdr:sp macro="" textlink="">
      <xdr:nvSpPr>
        <xdr:cNvPr id="119" name="テキスト ボックス 118"/>
        <xdr:cNvSpPr txBox="1"/>
      </xdr:nvSpPr>
      <xdr:spPr>
        <a:xfrm>
          <a:off x="3924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41808</xdr:rowOff>
    </xdr:from>
    <xdr:to>
      <xdr:col>18</xdr:col>
      <xdr:colOff>177800</xdr:colOff>
      <xdr:row>34</xdr:row>
      <xdr:rowOff>146126</xdr:rowOff>
    </xdr:to>
    <xdr:cxnSp macro="">
      <xdr:nvCxnSpPr>
        <xdr:cNvPr id="120" name="直線コネクタ 119"/>
        <xdr:cNvCxnSpPr/>
      </xdr:nvCxnSpPr>
      <xdr:spPr bwMode="auto">
        <a:xfrm flipV="1">
          <a:off x="2908300" y="5966358"/>
          <a:ext cx="698500" cy="44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298094</xdr:rowOff>
    </xdr:from>
    <xdr:to>
      <xdr:col>19</xdr:col>
      <xdr:colOff>38100</xdr:colOff>
      <xdr:row>36</xdr:row>
      <xdr:rowOff>56794</xdr:rowOff>
    </xdr:to>
    <xdr:sp macro="" textlink="">
      <xdr:nvSpPr>
        <xdr:cNvPr id="121" name="フローチャート: 判断 120"/>
        <xdr:cNvSpPr/>
      </xdr:nvSpPr>
      <xdr:spPr bwMode="auto">
        <a:xfrm>
          <a:off x="35560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41571</xdr:rowOff>
    </xdr:from>
    <xdr:ext cx="762000" cy="259045"/>
    <xdr:sp macro="" textlink="">
      <xdr:nvSpPr>
        <xdr:cNvPr id="122" name="テキスト ボックス 121"/>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23" name="フローチャート: 判断 122"/>
        <xdr:cNvSpPr/>
      </xdr:nvSpPr>
      <xdr:spPr bwMode="auto">
        <a:xfrm>
          <a:off x="28575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24" name="テキスト ボックス 123"/>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77571</xdr:rowOff>
    </xdr:from>
    <xdr:to>
      <xdr:col>29</xdr:col>
      <xdr:colOff>177800</xdr:colOff>
      <xdr:row>35</xdr:row>
      <xdr:rowOff>179171</xdr:rowOff>
    </xdr:to>
    <xdr:sp macro="" textlink="">
      <xdr:nvSpPr>
        <xdr:cNvPr id="130" name="楕円 129"/>
        <xdr:cNvSpPr/>
      </xdr:nvSpPr>
      <xdr:spPr bwMode="auto">
        <a:xfrm>
          <a:off x="56007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265548</xdr:rowOff>
    </xdr:from>
    <xdr:ext cx="762000" cy="259045"/>
    <xdr:sp macro="" textlink="">
      <xdr:nvSpPr>
        <xdr:cNvPr id="131" name="人口1人当たり決算額の推移該当値テキスト445"/>
        <xdr:cNvSpPr txBox="1"/>
      </xdr:nvSpPr>
      <xdr:spPr>
        <a:xfrm>
          <a:off x="5740400" y="65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64160</xdr:rowOff>
    </xdr:from>
    <xdr:to>
      <xdr:col>26</xdr:col>
      <xdr:colOff>101600</xdr:colOff>
      <xdr:row>33</xdr:row>
      <xdr:rowOff>165760</xdr:rowOff>
    </xdr:to>
    <xdr:sp macro="" textlink="">
      <xdr:nvSpPr>
        <xdr:cNvPr id="132" name="楕円 131"/>
        <xdr:cNvSpPr/>
      </xdr:nvSpPr>
      <xdr:spPr bwMode="auto">
        <a:xfrm>
          <a:off x="49530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4487</xdr:rowOff>
    </xdr:from>
    <xdr:ext cx="736600" cy="259045"/>
    <xdr:sp macro="" textlink="">
      <xdr:nvSpPr>
        <xdr:cNvPr id="133" name="テキスト ボックス 132"/>
        <xdr:cNvSpPr txBox="1"/>
      </xdr:nvSpPr>
      <xdr:spPr>
        <a:xfrm>
          <a:off x="4622800" y="575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141808</xdr:rowOff>
    </xdr:from>
    <xdr:to>
      <xdr:col>22</xdr:col>
      <xdr:colOff>165100</xdr:colOff>
      <xdr:row>34</xdr:row>
      <xdr:rowOff>243408</xdr:rowOff>
    </xdr:to>
    <xdr:sp macro="" textlink="">
      <xdr:nvSpPr>
        <xdr:cNvPr id="134" name="楕円 133"/>
        <xdr:cNvSpPr/>
      </xdr:nvSpPr>
      <xdr:spPr bwMode="auto">
        <a:xfrm>
          <a:off x="42545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253585</xdr:rowOff>
    </xdr:from>
    <xdr:ext cx="762000" cy="259045"/>
    <xdr:sp macro="" textlink="">
      <xdr:nvSpPr>
        <xdr:cNvPr id="135" name="テキスト ボックス 134"/>
        <xdr:cNvSpPr txBox="1"/>
      </xdr:nvSpPr>
      <xdr:spPr>
        <a:xfrm>
          <a:off x="39243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162458</xdr:rowOff>
    </xdr:from>
    <xdr:to>
      <xdr:col>19</xdr:col>
      <xdr:colOff>38100</xdr:colOff>
      <xdr:row>33</xdr:row>
      <xdr:rowOff>92608</xdr:rowOff>
    </xdr:to>
    <xdr:sp macro="" textlink="">
      <xdr:nvSpPr>
        <xdr:cNvPr id="136" name="楕円 135"/>
        <xdr:cNvSpPr/>
      </xdr:nvSpPr>
      <xdr:spPr bwMode="auto">
        <a:xfrm>
          <a:off x="35560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274235</xdr:rowOff>
    </xdr:from>
    <xdr:ext cx="762000" cy="259045"/>
    <xdr:sp macro="" textlink="">
      <xdr:nvSpPr>
        <xdr:cNvPr id="137" name="テキスト ボックス 136"/>
        <xdr:cNvSpPr txBox="1"/>
      </xdr:nvSpPr>
      <xdr:spPr>
        <a:xfrm>
          <a:off x="32258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95326</xdr:rowOff>
    </xdr:from>
    <xdr:to>
      <xdr:col>15</xdr:col>
      <xdr:colOff>101600</xdr:colOff>
      <xdr:row>34</xdr:row>
      <xdr:rowOff>196926</xdr:rowOff>
    </xdr:to>
    <xdr:sp macro="" textlink="">
      <xdr:nvSpPr>
        <xdr:cNvPr id="138" name="楕円 137"/>
        <xdr:cNvSpPr/>
      </xdr:nvSpPr>
      <xdr:spPr bwMode="auto">
        <a:xfrm>
          <a:off x="2857500" y="636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207103</xdr:rowOff>
    </xdr:from>
    <xdr:ext cx="762000" cy="259045"/>
    <xdr:sp macro="" textlink="">
      <xdr:nvSpPr>
        <xdr:cNvPr id="139" name="テキスト ボックス 138"/>
        <xdr:cNvSpPr txBox="1"/>
      </xdr:nvSpPr>
      <xdr:spPr>
        <a:xfrm>
          <a:off x="2527300" y="613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117667</xdr:rowOff>
    </xdr:from>
    <xdr:to>
      <xdr:col>24</xdr:col>
      <xdr:colOff>63500</xdr:colOff>
      <xdr:row>36</xdr:row>
      <xdr:rowOff>126637</xdr:rowOff>
    </xdr:to>
    <xdr:cxnSp macro="">
      <xdr:nvCxnSpPr>
        <xdr:cNvPr id="63" name="直線コネクタ 62"/>
        <xdr:cNvCxnSpPr/>
      </xdr:nvCxnSpPr>
      <xdr:spPr>
        <a:xfrm flipV="1">
          <a:off x="3797300" y="6289867"/>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124329</xdr:rowOff>
    </xdr:from>
    <xdr:to>
      <xdr:col>19</xdr:col>
      <xdr:colOff>177800</xdr:colOff>
      <xdr:row>36</xdr:row>
      <xdr:rowOff>126637</xdr:rowOff>
    </xdr:to>
    <xdr:cxnSp macro="">
      <xdr:nvCxnSpPr>
        <xdr:cNvPr id="66" name="直線コネクタ 65"/>
        <xdr:cNvCxnSpPr/>
      </xdr:nvCxnSpPr>
      <xdr:spPr>
        <a:xfrm>
          <a:off x="2908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123524</xdr:rowOff>
    </xdr:from>
    <xdr:to>
      <xdr:col>15</xdr:col>
      <xdr:colOff>50800</xdr:colOff>
      <xdr:row>36</xdr:row>
      <xdr:rowOff>124329</xdr:rowOff>
    </xdr:to>
    <xdr:cxnSp macro="">
      <xdr:nvCxnSpPr>
        <xdr:cNvPr id="69" name="直線コネクタ 68"/>
        <xdr:cNvCxnSpPr/>
      </xdr:nvCxnSpPr>
      <xdr:spPr>
        <a:xfrm>
          <a:off x="2019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123524</xdr:rowOff>
    </xdr:from>
    <xdr:to>
      <xdr:col>10</xdr:col>
      <xdr:colOff>114300</xdr:colOff>
      <xdr:row>36</xdr:row>
      <xdr:rowOff>135651</xdr:rowOff>
    </xdr:to>
    <xdr:cxnSp macro="">
      <xdr:nvCxnSpPr>
        <xdr:cNvPr id="72" name="直線コネクタ 71"/>
        <xdr:cNvCxnSpPr/>
      </xdr:nvCxnSpPr>
      <xdr:spPr>
        <a:xfrm flipV="1">
          <a:off x="1130300" y="6295724"/>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66867</xdr:rowOff>
    </xdr:from>
    <xdr:to>
      <xdr:col>24</xdr:col>
      <xdr:colOff>114300</xdr:colOff>
      <xdr:row>36</xdr:row>
      <xdr:rowOff>168467</xdr:rowOff>
    </xdr:to>
    <xdr:sp macro="" textlink="">
      <xdr:nvSpPr>
        <xdr:cNvPr id="82" name="楕円 81"/>
        <xdr:cNvSpPr/>
      </xdr:nvSpPr>
      <xdr:spPr>
        <a:xfrm>
          <a:off x="45847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89744</xdr:rowOff>
    </xdr:from>
    <xdr:ext cx="534377" cy="259045"/>
    <xdr:sp macro="" textlink="">
      <xdr:nvSpPr>
        <xdr:cNvPr id="83" name="人件費該当値テキスト"/>
        <xdr:cNvSpPr txBox="1"/>
      </xdr:nvSpPr>
      <xdr:spPr>
        <a:xfrm>
          <a:off x="4686300" y="60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75837</xdr:rowOff>
    </xdr:from>
    <xdr:to>
      <xdr:col>20</xdr:col>
      <xdr:colOff>38100</xdr:colOff>
      <xdr:row>37</xdr:row>
      <xdr:rowOff>5987</xdr:rowOff>
    </xdr:to>
    <xdr:sp macro="" textlink="">
      <xdr:nvSpPr>
        <xdr:cNvPr id="84" name="楕円 83"/>
        <xdr:cNvSpPr/>
      </xdr:nvSpPr>
      <xdr:spPr>
        <a:xfrm>
          <a:off x="3746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22514</xdr:rowOff>
    </xdr:from>
    <xdr:ext cx="534377" cy="259045"/>
    <xdr:sp macro="" textlink="">
      <xdr:nvSpPr>
        <xdr:cNvPr id="85" name="テキスト ボックス 84"/>
        <xdr:cNvSpPr txBox="1"/>
      </xdr:nvSpPr>
      <xdr:spPr>
        <a:xfrm>
          <a:off x="3530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73529</xdr:rowOff>
    </xdr:from>
    <xdr:to>
      <xdr:col>15</xdr:col>
      <xdr:colOff>101600</xdr:colOff>
      <xdr:row>37</xdr:row>
      <xdr:rowOff>3679</xdr:rowOff>
    </xdr:to>
    <xdr:sp macro="" textlink="">
      <xdr:nvSpPr>
        <xdr:cNvPr id="86" name="楕円 85"/>
        <xdr:cNvSpPr/>
      </xdr:nvSpPr>
      <xdr:spPr>
        <a:xfrm>
          <a:off x="2857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20206</xdr:rowOff>
    </xdr:from>
    <xdr:ext cx="534377" cy="259045"/>
    <xdr:sp macro="" textlink="">
      <xdr:nvSpPr>
        <xdr:cNvPr id="87" name="テキスト ボックス 86"/>
        <xdr:cNvSpPr txBox="1"/>
      </xdr:nvSpPr>
      <xdr:spPr>
        <a:xfrm>
          <a:off x="2641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72724</xdr:rowOff>
    </xdr:from>
    <xdr:to>
      <xdr:col>10</xdr:col>
      <xdr:colOff>165100</xdr:colOff>
      <xdr:row>37</xdr:row>
      <xdr:rowOff>2874</xdr:rowOff>
    </xdr:to>
    <xdr:sp macro="" textlink="">
      <xdr:nvSpPr>
        <xdr:cNvPr id="88" name="楕円 87"/>
        <xdr:cNvSpPr/>
      </xdr:nvSpPr>
      <xdr:spPr>
        <a:xfrm>
          <a:off x="1968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19401</xdr:rowOff>
    </xdr:from>
    <xdr:ext cx="534377" cy="259045"/>
    <xdr:sp macro="" textlink="">
      <xdr:nvSpPr>
        <xdr:cNvPr id="89" name="テキスト ボックス 88"/>
        <xdr:cNvSpPr txBox="1"/>
      </xdr:nvSpPr>
      <xdr:spPr>
        <a:xfrm>
          <a:off x="1752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84851</xdr:rowOff>
    </xdr:from>
    <xdr:to>
      <xdr:col>6</xdr:col>
      <xdr:colOff>38100</xdr:colOff>
      <xdr:row>37</xdr:row>
      <xdr:rowOff>15001</xdr:rowOff>
    </xdr:to>
    <xdr:sp macro="" textlink="">
      <xdr:nvSpPr>
        <xdr:cNvPr id="90" name="楕円 89"/>
        <xdr:cNvSpPr/>
      </xdr:nvSpPr>
      <xdr:spPr>
        <a:xfrm>
          <a:off x="10795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31528</xdr:rowOff>
    </xdr:from>
    <xdr:ext cx="534377" cy="259045"/>
    <xdr:sp macro="" textlink="">
      <xdr:nvSpPr>
        <xdr:cNvPr id="91" name="テキスト ボックス 90"/>
        <xdr:cNvSpPr txBox="1"/>
      </xdr:nvSpPr>
      <xdr:spPr>
        <a:xfrm>
          <a:off x="863111" y="6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69084</xdr:rowOff>
    </xdr:from>
    <xdr:to>
      <xdr:col>24</xdr:col>
      <xdr:colOff>63500</xdr:colOff>
      <xdr:row>58</xdr:row>
      <xdr:rowOff>96342</xdr:rowOff>
    </xdr:to>
    <xdr:cxnSp macro="">
      <xdr:nvCxnSpPr>
        <xdr:cNvPr id="123" name="直線コネクタ 122"/>
        <xdr:cNvCxnSpPr/>
      </xdr:nvCxnSpPr>
      <xdr:spPr>
        <a:xfrm flipV="1">
          <a:off x="3797300" y="10013184"/>
          <a:ext cx="8382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91259</xdr:rowOff>
    </xdr:from>
    <xdr:to>
      <xdr:col>19</xdr:col>
      <xdr:colOff>177800</xdr:colOff>
      <xdr:row>58</xdr:row>
      <xdr:rowOff>96342</xdr:rowOff>
    </xdr:to>
    <xdr:cxnSp macro="">
      <xdr:nvCxnSpPr>
        <xdr:cNvPr id="126" name="直線コネクタ 125"/>
        <xdr:cNvCxnSpPr/>
      </xdr:nvCxnSpPr>
      <xdr:spPr>
        <a:xfrm>
          <a:off x="2908300" y="10035359"/>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91259</xdr:rowOff>
    </xdr:from>
    <xdr:to>
      <xdr:col>15</xdr:col>
      <xdr:colOff>50800</xdr:colOff>
      <xdr:row>58</xdr:row>
      <xdr:rowOff>105084</xdr:rowOff>
    </xdr:to>
    <xdr:cxnSp macro="">
      <xdr:nvCxnSpPr>
        <xdr:cNvPr id="129" name="直線コネクタ 128"/>
        <xdr:cNvCxnSpPr/>
      </xdr:nvCxnSpPr>
      <xdr:spPr>
        <a:xfrm flipV="1">
          <a:off x="2019300" y="10035359"/>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105084</xdr:rowOff>
    </xdr:from>
    <xdr:to>
      <xdr:col>10</xdr:col>
      <xdr:colOff>114300</xdr:colOff>
      <xdr:row>58</xdr:row>
      <xdr:rowOff>171171</xdr:rowOff>
    </xdr:to>
    <xdr:cxnSp macro="">
      <xdr:nvCxnSpPr>
        <xdr:cNvPr id="132" name="直線コネクタ 131"/>
        <xdr:cNvCxnSpPr/>
      </xdr:nvCxnSpPr>
      <xdr:spPr>
        <a:xfrm flipV="1">
          <a:off x="1130300" y="10049184"/>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18284</xdr:rowOff>
    </xdr:from>
    <xdr:to>
      <xdr:col>24</xdr:col>
      <xdr:colOff>114300</xdr:colOff>
      <xdr:row>58</xdr:row>
      <xdr:rowOff>119884</xdr:rowOff>
    </xdr:to>
    <xdr:sp macro="" textlink="">
      <xdr:nvSpPr>
        <xdr:cNvPr id="142" name="楕円 141"/>
        <xdr:cNvSpPr/>
      </xdr:nvSpPr>
      <xdr:spPr>
        <a:xfrm>
          <a:off x="4584700" y="99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41161</xdr:rowOff>
    </xdr:from>
    <xdr:ext cx="534377" cy="259045"/>
    <xdr:sp macro="" textlink="">
      <xdr:nvSpPr>
        <xdr:cNvPr id="143" name="物件費該当値テキスト"/>
        <xdr:cNvSpPr txBox="1"/>
      </xdr:nvSpPr>
      <xdr:spPr>
        <a:xfrm>
          <a:off x="4686300" y="98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45542</xdr:rowOff>
    </xdr:from>
    <xdr:to>
      <xdr:col>20</xdr:col>
      <xdr:colOff>38100</xdr:colOff>
      <xdr:row>58</xdr:row>
      <xdr:rowOff>147142</xdr:rowOff>
    </xdr:to>
    <xdr:sp macro="" textlink="">
      <xdr:nvSpPr>
        <xdr:cNvPr id="144" name="楕円 143"/>
        <xdr:cNvSpPr/>
      </xdr:nvSpPr>
      <xdr:spPr>
        <a:xfrm>
          <a:off x="37465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163669</xdr:rowOff>
    </xdr:from>
    <xdr:ext cx="534377" cy="259045"/>
    <xdr:sp macro="" textlink="">
      <xdr:nvSpPr>
        <xdr:cNvPr id="145" name="テキスト ボックス 144"/>
        <xdr:cNvSpPr txBox="1"/>
      </xdr:nvSpPr>
      <xdr:spPr>
        <a:xfrm>
          <a:off x="3530111" y="97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40459</xdr:rowOff>
    </xdr:from>
    <xdr:to>
      <xdr:col>15</xdr:col>
      <xdr:colOff>101600</xdr:colOff>
      <xdr:row>58</xdr:row>
      <xdr:rowOff>142059</xdr:rowOff>
    </xdr:to>
    <xdr:sp macro="" textlink="">
      <xdr:nvSpPr>
        <xdr:cNvPr id="146" name="楕円 145"/>
        <xdr:cNvSpPr/>
      </xdr:nvSpPr>
      <xdr:spPr>
        <a:xfrm>
          <a:off x="2857500" y="99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158586</xdr:rowOff>
    </xdr:from>
    <xdr:ext cx="534377" cy="259045"/>
    <xdr:sp macro="" textlink="">
      <xdr:nvSpPr>
        <xdr:cNvPr id="147" name="テキスト ボックス 146"/>
        <xdr:cNvSpPr txBox="1"/>
      </xdr:nvSpPr>
      <xdr:spPr>
        <a:xfrm>
          <a:off x="2641111" y="97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54284</xdr:rowOff>
    </xdr:from>
    <xdr:to>
      <xdr:col>10</xdr:col>
      <xdr:colOff>165100</xdr:colOff>
      <xdr:row>58</xdr:row>
      <xdr:rowOff>155884</xdr:rowOff>
    </xdr:to>
    <xdr:sp macro="" textlink="">
      <xdr:nvSpPr>
        <xdr:cNvPr id="148" name="楕円 147"/>
        <xdr:cNvSpPr/>
      </xdr:nvSpPr>
      <xdr:spPr>
        <a:xfrm>
          <a:off x="1968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961</xdr:rowOff>
    </xdr:from>
    <xdr:ext cx="534377" cy="259045"/>
    <xdr:sp macro="" textlink="">
      <xdr:nvSpPr>
        <xdr:cNvPr id="149" name="テキスト ボックス 148"/>
        <xdr:cNvSpPr txBox="1"/>
      </xdr:nvSpPr>
      <xdr:spPr>
        <a:xfrm>
          <a:off x="1752111" y="9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120371</xdr:rowOff>
    </xdr:from>
    <xdr:to>
      <xdr:col>6</xdr:col>
      <xdr:colOff>38100</xdr:colOff>
      <xdr:row>59</xdr:row>
      <xdr:rowOff>50521</xdr:rowOff>
    </xdr:to>
    <xdr:sp macro="" textlink="">
      <xdr:nvSpPr>
        <xdr:cNvPr id="150" name="楕円 149"/>
        <xdr:cNvSpPr/>
      </xdr:nvSpPr>
      <xdr:spPr>
        <a:xfrm>
          <a:off x="1079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67048</xdr:rowOff>
    </xdr:from>
    <xdr:ext cx="534377" cy="259045"/>
    <xdr:sp macro="" textlink="">
      <xdr:nvSpPr>
        <xdr:cNvPr id="151" name="テキスト ボックス 150"/>
        <xdr:cNvSpPr txBox="1"/>
      </xdr:nvSpPr>
      <xdr:spPr>
        <a:xfrm>
          <a:off x="863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39573</xdr:rowOff>
    </xdr:from>
    <xdr:to>
      <xdr:col>24</xdr:col>
      <xdr:colOff>63500</xdr:colOff>
      <xdr:row>78</xdr:row>
      <xdr:rowOff>41935</xdr:rowOff>
    </xdr:to>
    <xdr:cxnSp macro="">
      <xdr:nvCxnSpPr>
        <xdr:cNvPr id="180" name="直線コネクタ 179"/>
        <xdr:cNvCxnSpPr/>
      </xdr:nvCxnSpPr>
      <xdr:spPr>
        <a:xfrm flipV="1">
          <a:off x="3797300" y="1341267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41935</xdr:rowOff>
    </xdr:from>
    <xdr:to>
      <xdr:col>19</xdr:col>
      <xdr:colOff>177800</xdr:colOff>
      <xdr:row>78</xdr:row>
      <xdr:rowOff>56414</xdr:rowOff>
    </xdr:to>
    <xdr:cxnSp macro="">
      <xdr:nvCxnSpPr>
        <xdr:cNvPr id="183" name="直線コネクタ 182"/>
        <xdr:cNvCxnSpPr/>
      </xdr:nvCxnSpPr>
      <xdr:spPr>
        <a:xfrm flipV="1">
          <a:off x="2908300" y="1341503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56414</xdr:rowOff>
    </xdr:from>
    <xdr:to>
      <xdr:col>15</xdr:col>
      <xdr:colOff>50800</xdr:colOff>
      <xdr:row>78</xdr:row>
      <xdr:rowOff>73177</xdr:rowOff>
    </xdr:to>
    <xdr:cxnSp macro="">
      <xdr:nvCxnSpPr>
        <xdr:cNvPr id="186" name="直線コネクタ 185"/>
        <xdr:cNvCxnSpPr/>
      </xdr:nvCxnSpPr>
      <xdr:spPr>
        <a:xfrm flipV="1">
          <a:off x="2019300" y="1342951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73177</xdr:rowOff>
    </xdr:from>
    <xdr:to>
      <xdr:col>10</xdr:col>
      <xdr:colOff>114300</xdr:colOff>
      <xdr:row>78</xdr:row>
      <xdr:rowOff>76530</xdr:rowOff>
    </xdr:to>
    <xdr:cxnSp macro="">
      <xdr:nvCxnSpPr>
        <xdr:cNvPr id="189" name="直線コネクタ 188"/>
        <xdr:cNvCxnSpPr/>
      </xdr:nvCxnSpPr>
      <xdr:spPr>
        <a:xfrm flipV="1">
          <a:off x="1130300" y="1344627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160223</xdr:rowOff>
    </xdr:from>
    <xdr:to>
      <xdr:col>24</xdr:col>
      <xdr:colOff>114300</xdr:colOff>
      <xdr:row>78</xdr:row>
      <xdr:rowOff>90373</xdr:rowOff>
    </xdr:to>
    <xdr:sp macro="" textlink="">
      <xdr:nvSpPr>
        <xdr:cNvPr id="199" name="楕円 198"/>
        <xdr:cNvSpPr/>
      </xdr:nvSpPr>
      <xdr:spPr>
        <a:xfrm>
          <a:off x="45847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138650</xdr:rowOff>
    </xdr:from>
    <xdr:ext cx="469744" cy="259045"/>
    <xdr:sp macro="" textlink="">
      <xdr:nvSpPr>
        <xdr:cNvPr id="200" name="維持補修費該当値テキスト"/>
        <xdr:cNvSpPr txBox="1"/>
      </xdr:nvSpPr>
      <xdr:spPr>
        <a:xfrm>
          <a:off x="4686300"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162585</xdr:rowOff>
    </xdr:from>
    <xdr:to>
      <xdr:col>20</xdr:col>
      <xdr:colOff>38100</xdr:colOff>
      <xdr:row>78</xdr:row>
      <xdr:rowOff>92735</xdr:rowOff>
    </xdr:to>
    <xdr:sp macro="" textlink="">
      <xdr:nvSpPr>
        <xdr:cNvPr id="201" name="楕円 200"/>
        <xdr:cNvSpPr/>
      </xdr:nvSpPr>
      <xdr:spPr>
        <a:xfrm>
          <a:off x="3746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83862</xdr:rowOff>
    </xdr:from>
    <xdr:ext cx="469744" cy="259045"/>
    <xdr:sp macro="" textlink="">
      <xdr:nvSpPr>
        <xdr:cNvPr id="202" name="テキスト ボックス 201"/>
        <xdr:cNvSpPr txBox="1"/>
      </xdr:nvSpPr>
      <xdr:spPr>
        <a:xfrm>
          <a:off x="3562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5614</xdr:rowOff>
    </xdr:from>
    <xdr:to>
      <xdr:col>15</xdr:col>
      <xdr:colOff>101600</xdr:colOff>
      <xdr:row>78</xdr:row>
      <xdr:rowOff>107214</xdr:rowOff>
    </xdr:to>
    <xdr:sp macro="" textlink="">
      <xdr:nvSpPr>
        <xdr:cNvPr id="203" name="楕円 202"/>
        <xdr:cNvSpPr/>
      </xdr:nvSpPr>
      <xdr:spPr>
        <a:xfrm>
          <a:off x="2857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98341</xdr:rowOff>
    </xdr:from>
    <xdr:ext cx="469744" cy="259045"/>
    <xdr:sp macro="" textlink="">
      <xdr:nvSpPr>
        <xdr:cNvPr id="204" name="テキスト ボックス 203"/>
        <xdr:cNvSpPr txBox="1"/>
      </xdr:nvSpPr>
      <xdr:spPr>
        <a:xfrm>
          <a:off x="2673428" y="13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22377</xdr:rowOff>
    </xdr:from>
    <xdr:to>
      <xdr:col>10</xdr:col>
      <xdr:colOff>165100</xdr:colOff>
      <xdr:row>78</xdr:row>
      <xdr:rowOff>123977</xdr:rowOff>
    </xdr:to>
    <xdr:sp macro="" textlink="">
      <xdr:nvSpPr>
        <xdr:cNvPr id="205" name="楕円 204"/>
        <xdr:cNvSpPr/>
      </xdr:nvSpPr>
      <xdr:spPr>
        <a:xfrm>
          <a:off x="196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115104</xdr:rowOff>
    </xdr:from>
    <xdr:ext cx="469744" cy="259045"/>
    <xdr:sp macro="" textlink="">
      <xdr:nvSpPr>
        <xdr:cNvPr id="206" name="テキスト ボックス 205"/>
        <xdr:cNvSpPr txBox="1"/>
      </xdr:nvSpPr>
      <xdr:spPr>
        <a:xfrm>
          <a:off x="1784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25730</xdr:rowOff>
    </xdr:from>
    <xdr:to>
      <xdr:col>6</xdr:col>
      <xdr:colOff>38100</xdr:colOff>
      <xdr:row>78</xdr:row>
      <xdr:rowOff>127330</xdr:rowOff>
    </xdr:to>
    <xdr:sp macro="" textlink="">
      <xdr:nvSpPr>
        <xdr:cNvPr id="207" name="楕円 206"/>
        <xdr:cNvSpPr/>
      </xdr:nvSpPr>
      <xdr:spPr>
        <a:xfrm>
          <a:off x="10795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118457</xdr:rowOff>
    </xdr:from>
    <xdr:ext cx="469744" cy="259045"/>
    <xdr:sp macro="" textlink="">
      <xdr:nvSpPr>
        <xdr:cNvPr id="208" name="テキスト ボックス 207"/>
        <xdr:cNvSpPr txBox="1"/>
      </xdr:nvSpPr>
      <xdr:spPr>
        <a:xfrm>
          <a:off x="895428"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108629</xdr:rowOff>
    </xdr:from>
    <xdr:to>
      <xdr:col>24</xdr:col>
      <xdr:colOff>63500</xdr:colOff>
      <xdr:row>94</xdr:row>
      <xdr:rowOff>16447</xdr:rowOff>
    </xdr:to>
    <xdr:cxnSp macro="">
      <xdr:nvCxnSpPr>
        <xdr:cNvPr id="238" name="直線コネクタ 237"/>
        <xdr:cNvCxnSpPr/>
      </xdr:nvCxnSpPr>
      <xdr:spPr>
        <a:xfrm flipV="1">
          <a:off x="3797300" y="16053479"/>
          <a:ext cx="8382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163322</xdr:rowOff>
    </xdr:from>
    <xdr:to>
      <xdr:col>19</xdr:col>
      <xdr:colOff>177800</xdr:colOff>
      <xdr:row>94</xdr:row>
      <xdr:rowOff>16447</xdr:rowOff>
    </xdr:to>
    <xdr:cxnSp macro="">
      <xdr:nvCxnSpPr>
        <xdr:cNvPr id="241" name="直線コネクタ 240"/>
        <xdr:cNvCxnSpPr/>
      </xdr:nvCxnSpPr>
      <xdr:spPr>
        <a:xfrm>
          <a:off x="2908300" y="16108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163322</xdr:rowOff>
    </xdr:from>
    <xdr:to>
      <xdr:col>15</xdr:col>
      <xdr:colOff>50800</xdr:colOff>
      <xdr:row>94</xdr:row>
      <xdr:rowOff>33916</xdr:rowOff>
    </xdr:to>
    <xdr:cxnSp macro="">
      <xdr:nvCxnSpPr>
        <xdr:cNvPr id="244" name="直線コネクタ 243"/>
        <xdr:cNvCxnSpPr/>
      </xdr:nvCxnSpPr>
      <xdr:spPr>
        <a:xfrm flipV="1">
          <a:off x="2019300" y="1610817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33916</xdr:rowOff>
    </xdr:from>
    <xdr:to>
      <xdr:col>10</xdr:col>
      <xdr:colOff>114300</xdr:colOff>
      <xdr:row>94</xdr:row>
      <xdr:rowOff>79445</xdr:rowOff>
    </xdr:to>
    <xdr:cxnSp macro="">
      <xdr:nvCxnSpPr>
        <xdr:cNvPr id="247" name="直線コネクタ 246"/>
        <xdr:cNvCxnSpPr/>
      </xdr:nvCxnSpPr>
      <xdr:spPr>
        <a:xfrm flipV="1">
          <a:off x="1130300" y="16150216"/>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57829</xdr:rowOff>
    </xdr:from>
    <xdr:to>
      <xdr:col>24</xdr:col>
      <xdr:colOff>114300</xdr:colOff>
      <xdr:row>93</xdr:row>
      <xdr:rowOff>159429</xdr:rowOff>
    </xdr:to>
    <xdr:sp macro="" textlink="">
      <xdr:nvSpPr>
        <xdr:cNvPr id="257" name="楕円 256"/>
        <xdr:cNvSpPr/>
      </xdr:nvSpPr>
      <xdr:spPr>
        <a:xfrm>
          <a:off x="4584700" y="16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80706</xdr:rowOff>
    </xdr:from>
    <xdr:ext cx="599010" cy="259045"/>
    <xdr:sp macro="" textlink="">
      <xdr:nvSpPr>
        <xdr:cNvPr id="258" name="扶助費該当値テキスト"/>
        <xdr:cNvSpPr txBox="1"/>
      </xdr:nvSpPr>
      <xdr:spPr>
        <a:xfrm>
          <a:off x="4686300" y="1585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137097</xdr:rowOff>
    </xdr:from>
    <xdr:to>
      <xdr:col>20</xdr:col>
      <xdr:colOff>38100</xdr:colOff>
      <xdr:row>94</xdr:row>
      <xdr:rowOff>67247</xdr:rowOff>
    </xdr:to>
    <xdr:sp macro="" textlink="">
      <xdr:nvSpPr>
        <xdr:cNvPr id="259" name="楕円 258"/>
        <xdr:cNvSpPr/>
      </xdr:nvSpPr>
      <xdr:spPr>
        <a:xfrm>
          <a:off x="3746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83774</xdr:rowOff>
    </xdr:from>
    <xdr:ext cx="599010" cy="259045"/>
    <xdr:sp macro="" textlink="">
      <xdr:nvSpPr>
        <xdr:cNvPr id="260" name="テキスト ボックス 259"/>
        <xdr:cNvSpPr txBox="1"/>
      </xdr:nvSpPr>
      <xdr:spPr>
        <a:xfrm>
          <a:off x="3497795" y="158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112522</xdr:rowOff>
    </xdr:from>
    <xdr:to>
      <xdr:col>15</xdr:col>
      <xdr:colOff>101600</xdr:colOff>
      <xdr:row>94</xdr:row>
      <xdr:rowOff>42672</xdr:rowOff>
    </xdr:to>
    <xdr:sp macro="" textlink="">
      <xdr:nvSpPr>
        <xdr:cNvPr id="261" name="楕円 260"/>
        <xdr:cNvSpPr/>
      </xdr:nvSpPr>
      <xdr:spPr>
        <a:xfrm>
          <a:off x="2857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59199</xdr:rowOff>
    </xdr:from>
    <xdr:ext cx="599010" cy="259045"/>
    <xdr:sp macro="" textlink="">
      <xdr:nvSpPr>
        <xdr:cNvPr id="262" name="テキスト ボックス 261"/>
        <xdr:cNvSpPr txBox="1"/>
      </xdr:nvSpPr>
      <xdr:spPr>
        <a:xfrm>
          <a:off x="2608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154566</xdr:rowOff>
    </xdr:from>
    <xdr:to>
      <xdr:col>10</xdr:col>
      <xdr:colOff>165100</xdr:colOff>
      <xdr:row>94</xdr:row>
      <xdr:rowOff>84716</xdr:rowOff>
    </xdr:to>
    <xdr:sp macro="" textlink="">
      <xdr:nvSpPr>
        <xdr:cNvPr id="263" name="楕円 262"/>
        <xdr:cNvSpPr/>
      </xdr:nvSpPr>
      <xdr:spPr>
        <a:xfrm>
          <a:off x="1968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101243</xdr:rowOff>
    </xdr:from>
    <xdr:ext cx="599010" cy="259045"/>
    <xdr:sp macro="" textlink="">
      <xdr:nvSpPr>
        <xdr:cNvPr id="264" name="テキスト ボックス 263"/>
        <xdr:cNvSpPr txBox="1"/>
      </xdr:nvSpPr>
      <xdr:spPr>
        <a:xfrm>
          <a:off x="1719795" y="158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28645</xdr:rowOff>
    </xdr:from>
    <xdr:to>
      <xdr:col>6</xdr:col>
      <xdr:colOff>38100</xdr:colOff>
      <xdr:row>94</xdr:row>
      <xdr:rowOff>130245</xdr:rowOff>
    </xdr:to>
    <xdr:sp macro="" textlink="">
      <xdr:nvSpPr>
        <xdr:cNvPr id="265" name="楕円 264"/>
        <xdr:cNvSpPr/>
      </xdr:nvSpPr>
      <xdr:spPr>
        <a:xfrm>
          <a:off x="1079500" y="161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146772</xdr:rowOff>
    </xdr:from>
    <xdr:ext cx="599010" cy="259045"/>
    <xdr:sp macro="" textlink="">
      <xdr:nvSpPr>
        <xdr:cNvPr id="266" name="テキスト ボックス 265"/>
        <xdr:cNvSpPr txBox="1"/>
      </xdr:nvSpPr>
      <xdr:spPr>
        <a:xfrm>
          <a:off x="830795" y="1592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130080</xdr:rowOff>
    </xdr:from>
    <xdr:to>
      <xdr:col>55</xdr:col>
      <xdr:colOff>0</xdr:colOff>
      <xdr:row>38</xdr:row>
      <xdr:rowOff>141853</xdr:rowOff>
    </xdr:to>
    <xdr:cxnSp macro="">
      <xdr:nvCxnSpPr>
        <xdr:cNvPr id="296" name="直線コネクタ 295"/>
        <xdr:cNvCxnSpPr/>
      </xdr:nvCxnSpPr>
      <xdr:spPr>
        <a:xfrm flipV="1">
          <a:off x="9639300" y="6645180"/>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141853</xdr:rowOff>
    </xdr:from>
    <xdr:to>
      <xdr:col>50</xdr:col>
      <xdr:colOff>114300</xdr:colOff>
      <xdr:row>39</xdr:row>
      <xdr:rowOff>9913</xdr:rowOff>
    </xdr:to>
    <xdr:cxnSp macro="">
      <xdr:nvCxnSpPr>
        <xdr:cNvPr id="299" name="直線コネクタ 298"/>
        <xdr:cNvCxnSpPr/>
      </xdr:nvCxnSpPr>
      <xdr:spPr>
        <a:xfrm flipV="1">
          <a:off x="8750300" y="6656953"/>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9913</xdr:rowOff>
    </xdr:from>
    <xdr:to>
      <xdr:col>45</xdr:col>
      <xdr:colOff>177800</xdr:colOff>
      <xdr:row>39</xdr:row>
      <xdr:rowOff>29572</xdr:rowOff>
    </xdr:to>
    <xdr:cxnSp macro="">
      <xdr:nvCxnSpPr>
        <xdr:cNvPr id="302" name="直線コネクタ 301"/>
        <xdr:cNvCxnSpPr/>
      </xdr:nvCxnSpPr>
      <xdr:spPr>
        <a:xfrm flipV="1">
          <a:off x="7861300" y="669646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7207</xdr:rowOff>
    </xdr:from>
    <xdr:to>
      <xdr:col>41</xdr:col>
      <xdr:colOff>50800</xdr:colOff>
      <xdr:row>39</xdr:row>
      <xdr:rowOff>29572</xdr:rowOff>
    </xdr:to>
    <xdr:cxnSp macro="">
      <xdr:nvCxnSpPr>
        <xdr:cNvPr id="305" name="直線コネクタ 304"/>
        <xdr:cNvCxnSpPr/>
      </xdr:nvCxnSpPr>
      <xdr:spPr>
        <a:xfrm>
          <a:off x="6972300" y="669375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79280</xdr:rowOff>
    </xdr:from>
    <xdr:to>
      <xdr:col>55</xdr:col>
      <xdr:colOff>50800</xdr:colOff>
      <xdr:row>39</xdr:row>
      <xdr:rowOff>9430</xdr:rowOff>
    </xdr:to>
    <xdr:sp macro="" textlink="">
      <xdr:nvSpPr>
        <xdr:cNvPr id="315" name="楕円 314"/>
        <xdr:cNvSpPr/>
      </xdr:nvSpPr>
      <xdr:spPr>
        <a:xfrm>
          <a:off x="10426700" y="65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102157</xdr:rowOff>
    </xdr:from>
    <xdr:ext cx="534377" cy="259045"/>
    <xdr:sp macro="" textlink="">
      <xdr:nvSpPr>
        <xdr:cNvPr id="316" name="補助費等該当値テキスト"/>
        <xdr:cNvSpPr txBox="1"/>
      </xdr:nvSpPr>
      <xdr:spPr>
        <a:xfrm>
          <a:off x="10528300" y="64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91053</xdr:rowOff>
    </xdr:from>
    <xdr:to>
      <xdr:col>50</xdr:col>
      <xdr:colOff>165100</xdr:colOff>
      <xdr:row>39</xdr:row>
      <xdr:rowOff>21203</xdr:rowOff>
    </xdr:to>
    <xdr:sp macro="" textlink="">
      <xdr:nvSpPr>
        <xdr:cNvPr id="317" name="楕円 316"/>
        <xdr:cNvSpPr/>
      </xdr:nvSpPr>
      <xdr:spPr>
        <a:xfrm>
          <a:off x="9588500" y="66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37730</xdr:rowOff>
    </xdr:from>
    <xdr:ext cx="534377" cy="259045"/>
    <xdr:sp macro="" textlink="">
      <xdr:nvSpPr>
        <xdr:cNvPr id="318" name="テキスト ボックス 317"/>
        <xdr:cNvSpPr txBox="1"/>
      </xdr:nvSpPr>
      <xdr:spPr>
        <a:xfrm>
          <a:off x="9372111" y="63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130563</xdr:rowOff>
    </xdr:from>
    <xdr:to>
      <xdr:col>46</xdr:col>
      <xdr:colOff>38100</xdr:colOff>
      <xdr:row>39</xdr:row>
      <xdr:rowOff>60713</xdr:rowOff>
    </xdr:to>
    <xdr:sp macro="" textlink="">
      <xdr:nvSpPr>
        <xdr:cNvPr id="319" name="楕円 318"/>
        <xdr:cNvSpPr/>
      </xdr:nvSpPr>
      <xdr:spPr>
        <a:xfrm>
          <a:off x="8699500" y="66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77239</xdr:rowOff>
    </xdr:from>
    <xdr:ext cx="534377" cy="259045"/>
    <xdr:sp macro="" textlink="">
      <xdr:nvSpPr>
        <xdr:cNvPr id="320" name="テキスト ボックス 319"/>
        <xdr:cNvSpPr txBox="1"/>
      </xdr:nvSpPr>
      <xdr:spPr>
        <a:xfrm>
          <a:off x="8483111" y="6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150222</xdr:rowOff>
    </xdr:from>
    <xdr:to>
      <xdr:col>41</xdr:col>
      <xdr:colOff>101600</xdr:colOff>
      <xdr:row>39</xdr:row>
      <xdr:rowOff>80372</xdr:rowOff>
    </xdr:to>
    <xdr:sp macro="" textlink="">
      <xdr:nvSpPr>
        <xdr:cNvPr id="321" name="楕円 320"/>
        <xdr:cNvSpPr/>
      </xdr:nvSpPr>
      <xdr:spPr>
        <a:xfrm>
          <a:off x="7810500" y="66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96899</xdr:rowOff>
    </xdr:from>
    <xdr:ext cx="534377" cy="259045"/>
    <xdr:sp macro="" textlink="">
      <xdr:nvSpPr>
        <xdr:cNvPr id="322" name="テキスト ボックス 321"/>
        <xdr:cNvSpPr txBox="1"/>
      </xdr:nvSpPr>
      <xdr:spPr>
        <a:xfrm>
          <a:off x="7594111" y="64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127857</xdr:rowOff>
    </xdr:from>
    <xdr:to>
      <xdr:col>36</xdr:col>
      <xdr:colOff>165100</xdr:colOff>
      <xdr:row>39</xdr:row>
      <xdr:rowOff>58007</xdr:rowOff>
    </xdr:to>
    <xdr:sp macro="" textlink="">
      <xdr:nvSpPr>
        <xdr:cNvPr id="323" name="楕円 322"/>
        <xdr:cNvSpPr/>
      </xdr:nvSpPr>
      <xdr:spPr>
        <a:xfrm>
          <a:off x="6921500" y="66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74534</xdr:rowOff>
    </xdr:from>
    <xdr:ext cx="534377" cy="259045"/>
    <xdr:sp macro="" textlink="">
      <xdr:nvSpPr>
        <xdr:cNvPr id="324" name="テキスト ボックス 323"/>
        <xdr:cNvSpPr txBox="1"/>
      </xdr:nvSpPr>
      <xdr:spPr>
        <a:xfrm>
          <a:off x="6705111" y="64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xdr:rowOff>
    </xdr:from>
    <xdr:to>
      <xdr:col>55</xdr:col>
      <xdr:colOff>0</xdr:colOff>
      <xdr:row>58</xdr:row>
      <xdr:rowOff>119724</xdr:rowOff>
    </xdr:to>
    <xdr:cxnSp macro="">
      <xdr:nvCxnSpPr>
        <xdr:cNvPr id="356" name="直線コネクタ 355"/>
        <xdr:cNvCxnSpPr/>
      </xdr:nvCxnSpPr>
      <xdr:spPr>
        <a:xfrm flipV="1">
          <a:off x="9639300" y="9954260"/>
          <a:ext cx="8382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7"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119724</xdr:rowOff>
    </xdr:from>
    <xdr:to>
      <xdr:col>50</xdr:col>
      <xdr:colOff>114300</xdr:colOff>
      <xdr:row>59</xdr:row>
      <xdr:rowOff>35981</xdr:rowOff>
    </xdr:to>
    <xdr:cxnSp macro="">
      <xdr:nvCxnSpPr>
        <xdr:cNvPr id="359" name="直線コネクタ 358"/>
        <xdr:cNvCxnSpPr/>
      </xdr:nvCxnSpPr>
      <xdr:spPr>
        <a:xfrm flipV="1">
          <a:off x="8750300" y="10063824"/>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126637</xdr:rowOff>
    </xdr:from>
    <xdr:to>
      <xdr:col>45</xdr:col>
      <xdr:colOff>177800</xdr:colOff>
      <xdr:row>59</xdr:row>
      <xdr:rowOff>35981</xdr:rowOff>
    </xdr:to>
    <xdr:cxnSp macro="">
      <xdr:nvCxnSpPr>
        <xdr:cNvPr id="362" name="直線コネクタ 361"/>
        <xdr:cNvCxnSpPr/>
      </xdr:nvCxnSpPr>
      <xdr:spPr>
        <a:xfrm>
          <a:off x="7861300" y="9899287"/>
          <a:ext cx="889000" cy="25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126637</xdr:rowOff>
    </xdr:from>
    <xdr:to>
      <xdr:col>41</xdr:col>
      <xdr:colOff>50800</xdr:colOff>
      <xdr:row>58</xdr:row>
      <xdr:rowOff>158576</xdr:rowOff>
    </xdr:to>
    <xdr:cxnSp macro="">
      <xdr:nvCxnSpPr>
        <xdr:cNvPr id="365" name="直線コネクタ 364"/>
        <xdr:cNvCxnSpPr/>
      </xdr:nvCxnSpPr>
      <xdr:spPr>
        <a:xfrm flipV="1">
          <a:off x="6972300" y="9899287"/>
          <a:ext cx="889000" cy="2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7" name="テキスト ボックス 366"/>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75" name="楕円 374"/>
        <xdr:cNvSpPr/>
      </xdr:nvSpPr>
      <xdr:spPr>
        <a:xfrm>
          <a:off x="104267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153687</xdr:rowOff>
    </xdr:from>
    <xdr:ext cx="534377" cy="259045"/>
    <xdr:sp macro="" textlink="">
      <xdr:nvSpPr>
        <xdr:cNvPr id="376" name="普通建設事業費該当値テキスト"/>
        <xdr:cNvSpPr txBox="1"/>
      </xdr:nvSpPr>
      <xdr:spPr>
        <a:xfrm>
          <a:off x="10528300" y="9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68924</xdr:rowOff>
    </xdr:from>
    <xdr:to>
      <xdr:col>50</xdr:col>
      <xdr:colOff>165100</xdr:colOff>
      <xdr:row>58</xdr:row>
      <xdr:rowOff>170524</xdr:rowOff>
    </xdr:to>
    <xdr:sp macro="" textlink="">
      <xdr:nvSpPr>
        <xdr:cNvPr id="377" name="楕円 376"/>
        <xdr:cNvSpPr/>
      </xdr:nvSpPr>
      <xdr:spPr>
        <a:xfrm>
          <a:off x="9588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161651</xdr:rowOff>
    </xdr:from>
    <xdr:ext cx="534377" cy="259045"/>
    <xdr:sp macro="" textlink="">
      <xdr:nvSpPr>
        <xdr:cNvPr id="378" name="テキスト ボックス 377"/>
        <xdr:cNvSpPr txBox="1"/>
      </xdr:nvSpPr>
      <xdr:spPr>
        <a:xfrm>
          <a:off x="9372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156631</xdr:rowOff>
    </xdr:from>
    <xdr:to>
      <xdr:col>46</xdr:col>
      <xdr:colOff>38100</xdr:colOff>
      <xdr:row>59</xdr:row>
      <xdr:rowOff>86781</xdr:rowOff>
    </xdr:to>
    <xdr:sp macro="" textlink="">
      <xdr:nvSpPr>
        <xdr:cNvPr id="379" name="楕円 378"/>
        <xdr:cNvSpPr/>
      </xdr:nvSpPr>
      <xdr:spPr>
        <a:xfrm>
          <a:off x="8699500" y="101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77908</xdr:rowOff>
    </xdr:from>
    <xdr:ext cx="534377" cy="259045"/>
    <xdr:sp macro="" textlink="">
      <xdr:nvSpPr>
        <xdr:cNvPr id="380" name="テキスト ボックス 379"/>
        <xdr:cNvSpPr txBox="1"/>
      </xdr:nvSpPr>
      <xdr:spPr>
        <a:xfrm>
          <a:off x="8483111" y="101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75837</xdr:rowOff>
    </xdr:from>
    <xdr:to>
      <xdr:col>41</xdr:col>
      <xdr:colOff>101600</xdr:colOff>
      <xdr:row>58</xdr:row>
      <xdr:rowOff>5987</xdr:rowOff>
    </xdr:to>
    <xdr:sp macro="" textlink="">
      <xdr:nvSpPr>
        <xdr:cNvPr id="381" name="楕円 380"/>
        <xdr:cNvSpPr/>
      </xdr:nvSpPr>
      <xdr:spPr>
        <a:xfrm>
          <a:off x="7810500" y="98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22514</xdr:rowOff>
    </xdr:from>
    <xdr:ext cx="534377" cy="259045"/>
    <xdr:sp macro="" textlink="">
      <xdr:nvSpPr>
        <xdr:cNvPr id="382" name="テキスト ボックス 381"/>
        <xdr:cNvSpPr txBox="1"/>
      </xdr:nvSpPr>
      <xdr:spPr>
        <a:xfrm>
          <a:off x="7594111" y="96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107776</xdr:rowOff>
    </xdr:from>
    <xdr:to>
      <xdr:col>36</xdr:col>
      <xdr:colOff>165100</xdr:colOff>
      <xdr:row>59</xdr:row>
      <xdr:rowOff>37926</xdr:rowOff>
    </xdr:to>
    <xdr:sp macro="" textlink="">
      <xdr:nvSpPr>
        <xdr:cNvPr id="383" name="楕円 382"/>
        <xdr:cNvSpPr/>
      </xdr:nvSpPr>
      <xdr:spPr>
        <a:xfrm>
          <a:off x="6921500" y="10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29053</xdr:rowOff>
    </xdr:from>
    <xdr:ext cx="534377" cy="259045"/>
    <xdr:sp macro="" textlink="">
      <xdr:nvSpPr>
        <xdr:cNvPr id="384" name="テキスト ボックス 383"/>
        <xdr:cNvSpPr txBox="1"/>
      </xdr:nvSpPr>
      <xdr:spPr>
        <a:xfrm>
          <a:off x="6705111" y="101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46729</xdr:rowOff>
    </xdr:from>
    <xdr:to>
      <xdr:col>55</xdr:col>
      <xdr:colOff>0</xdr:colOff>
      <xdr:row>77</xdr:row>
      <xdr:rowOff>67873</xdr:rowOff>
    </xdr:to>
    <xdr:cxnSp macro="">
      <xdr:nvCxnSpPr>
        <xdr:cNvPr id="411" name="直線コネクタ 410"/>
        <xdr:cNvCxnSpPr/>
      </xdr:nvCxnSpPr>
      <xdr:spPr>
        <a:xfrm>
          <a:off x="9639300" y="13248379"/>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2"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46729</xdr:rowOff>
    </xdr:from>
    <xdr:to>
      <xdr:col>50</xdr:col>
      <xdr:colOff>114300</xdr:colOff>
      <xdr:row>78</xdr:row>
      <xdr:rowOff>32920</xdr:rowOff>
    </xdr:to>
    <xdr:cxnSp macro="">
      <xdr:nvCxnSpPr>
        <xdr:cNvPr id="414" name="直線コネクタ 413"/>
        <xdr:cNvCxnSpPr/>
      </xdr:nvCxnSpPr>
      <xdr:spPr>
        <a:xfrm flipV="1">
          <a:off x="8750300" y="13248379"/>
          <a:ext cx="889000" cy="1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6" name="テキスト ボックス 415"/>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122212</xdr:rowOff>
    </xdr:from>
    <xdr:to>
      <xdr:col>45</xdr:col>
      <xdr:colOff>177800</xdr:colOff>
      <xdr:row>78</xdr:row>
      <xdr:rowOff>32920</xdr:rowOff>
    </xdr:to>
    <xdr:cxnSp macro="">
      <xdr:nvCxnSpPr>
        <xdr:cNvPr id="417" name="直線コネクタ 416"/>
        <xdr:cNvCxnSpPr/>
      </xdr:nvCxnSpPr>
      <xdr:spPr>
        <a:xfrm>
          <a:off x="7861300" y="12980962"/>
          <a:ext cx="889000" cy="4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122212</xdr:rowOff>
    </xdr:from>
    <xdr:to>
      <xdr:col>41</xdr:col>
      <xdr:colOff>50800</xdr:colOff>
      <xdr:row>77</xdr:row>
      <xdr:rowOff>112451</xdr:rowOff>
    </xdr:to>
    <xdr:cxnSp macro="">
      <xdr:nvCxnSpPr>
        <xdr:cNvPr id="420" name="直線コネクタ 419"/>
        <xdr:cNvCxnSpPr/>
      </xdr:nvCxnSpPr>
      <xdr:spPr>
        <a:xfrm flipV="1">
          <a:off x="6972300" y="12980962"/>
          <a:ext cx="889000" cy="3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17073</xdr:rowOff>
    </xdr:from>
    <xdr:to>
      <xdr:col>55</xdr:col>
      <xdr:colOff>50800</xdr:colOff>
      <xdr:row>77</xdr:row>
      <xdr:rowOff>118673</xdr:rowOff>
    </xdr:to>
    <xdr:sp macro="" textlink="">
      <xdr:nvSpPr>
        <xdr:cNvPr id="430" name="楕円 429"/>
        <xdr:cNvSpPr/>
      </xdr:nvSpPr>
      <xdr:spPr>
        <a:xfrm>
          <a:off x="10426700" y="132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39950</xdr:rowOff>
    </xdr:from>
    <xdr:ext cx="534377" cy="259045"/>
    <xdr:sp macro="" textlink="">
      <xdr:nvSpPr>
        <xdr:cNvPr id="431" name="普通建設事業費 （ うち新規整備　）該当値テキスト"/>
        <xdr:cNvSpPr txBox="1"/>
      </xdr:nvSpPr>
      <xdr:spPr>
        <a:xfrm>
          <a:off x="10528300" y="130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167379</xdr:rowOff>
    </xdr:from>
    <xdr:to>
      <xdr:col>50</xdr:col>
      <xdr:colOff>165100</xdr:colOff>
      <xdr:row>77</xdr:row>
      <xdr:rowOff>97529</xdr:rowOff>
    </xdr:to>
    <xdr:sp macro="" textlink="">
      <xdr:nvSpPr>
        <xdr:cNvPr id="432" name="楕円 431"/>
        <xdr:cNvSpPr/>
      </xdr:nvSpPr>
      <xdr:spPr>
        <a:xfrm>
          <a:off x="9588500" y="131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114056</xdr:rowOff>
    </xdr:from>
    <xdr:ext cx="534377" cy="259045"/>
    <xdr:sp macro="" textlink="">
      <xdr:nvSpPr>
        <xdr:cNvPr id="433" name="テキスト ボックス 432"/>
        <xdr:cNvSpPr txBox="1"/>
      </xdr:nvSpPr>
      <xdr:spPr>
        <a:xfrm>
          <a:off x="9372111" y="129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153570</xdr:rowOff>
    </xdr:from>
    <xdr:to>
      <xdr:col>46</xdr:col>
      <xdr:colOff>38100</xdr:colOff>
      <xdr:row>78</xdr:row>
      <xdr:rowOff>83720</xdr:rowOff>
    </xdr:to>
    <xdr:sp macro="" textlink="">
      <xdr:nvSpPr>
        <xdr:cNvPr id="434" name="楕円 433"/>
        <xdr:cNvSpPr/>
      </xdr:nvSpPr>
      <xdr:spPr>
        <a:xfrm>
          <a:off x="8699500" y="133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74847</xdr:rowOff>
    </xdr:from>
    <xdr:ext cx="469744" cy="259045"/>
    <xdr:sp macro="" textlink="">
      <xdr:nvSpPr>
        <xdr:cNvPr id="435" name="テキスト ボックス 434"/>
        <xdr:cNvSpPr txBox="1"/>
      </xdr:nvSpPr>
      <xdr:spPr>
        <a:xfrm>
          <a:off x="8515428" y="1344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71412</xdr:rowOff>
    </xdr:from>
    <xdr:to>
      <xdr:col>41</xdr:col>
      <xdr:colOff>101600</xdr:colOff>
      <xdr:row>76</xdr:row>
      <xdr:rowOff>1563</xdr:rowOff>
    </xdr:to>
    <xdr:sp macro="" textlink="">
      <xdr:nvSpPr>
        <xdr:cNvPr id="436" name="楕円 435"/>
        <xdr:cNvSpPr/>
      </xdr:nvSpPr>
      <xdr:spPr>
        <a:xfrm>
          <a:off x="7810500" y="12930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18089</xdr:rowOff>
    </xdr:from>
    <xdr:ext cx="534377" cy="259045"/>
    <xdr:sp macro="" textlink="">
      <xdr:nvSpPr>
        <xdr:cNvPr id="437" name="テキスト ボックス 436"/>
        <xdr:cNvSpPr txBox="1"/>
      </xdr:nvSpPr>
      <xdr:spPr>
        <a:xfrm>
          <a:off x="7594111" y="127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61651</xdr:rowOff>
    </xdr:from>
    <xdr:to>
      <xdr:col>36</xdr:col>
      <xdr:colOff>165100</xdr:colOff>
      <xdr:row>77</xdr:row>
      <xdr:rowOff>163251</xdr:rowOff>
    </xdr:to>
    <xdr:sp macro="" textlink="">
      <xdr:nvSpPr>
        <xdr:cNvPr id="438" name="楕円 437"/>
        <xdr:cNvSpPr/>
      </xdr:nvSpPr>
      <xdr:spPr>
        <a:xfrm>
          <a:off x="692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154378</xdr:rowOff>
    </xdr:from>
    <xdr:ext cx="469744" cy="259045"/>
    <xdr:sp macro="" textlink="">
      <xdr:nvSpPr>
        <xdr:cNvPr id="439" name="テキスト ボックス 438"/>
        <xdr:cNvSpPr txBox="1"/>
      </xdr:nvSpPr>
      <xdr:spPr>
        <a:xfrm>
          <a:off x="6737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157545</xdr:rowOff>
    </xdr:from>
    <xdr:to>
      <xdr:col>55</xdr:col>
      <xdr:colOff>0</xdr:colOff>
      <xdr:row>98</xdr:row>
      <xdr:rowOff>36530</xdr:rowOff>
    </xdr:to>
    <xdr:cxnSp macro="">
      <xdr:nvCxnSpPr>
        <xdr:cNvPr id="472" name="直線コネクタ 471"/>
        <xdr:cNvCxnSpPr/>
      </xdr:nvCxnSpPr>
      <xdr:spPr>
        <a:xfrm flipV="1">
          <a:off x="9639300" y="16788195"/>
          <a:ext cx="8382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36530</xdr:rowOff>
    </xdr:from>
    <xdr:to>
      <xdr:col>50</xdr:col>
      <xdr:colOff>114300</xdr:colOff>
      <xdr:row>98</xdr:row>
      <xdr:rowOff>127856</xdr:rowOff>
    </xdr:to>
    <xdr:cxnSp macro="">
      <xdr:nvCxnSpPr>
        <xdr:cNvPr id="475" name="直線コネクタ 474"/>
        <xdr:cNvCxnSpPr/>
      </xdr:nvCxnSpPr>
      <xdr:spPr>
        <a:xfrm flipV="1">
          <a:off x="8750300" y="1683863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127856</xdr:rowOff>
    </xdr:from>
    <xdr:to>
      <xdr:col>45</xdr:col>
      <xdr:colOff>177800</xdr:colOff>
      <xdr:row>98</xdr:row>
      <xdr:rowOff>170718</xdr:rowOff>
    </xdr:to>
    <xdr:cxnSp macro="">
      <xdr:nvCxnSpPr>
        <xdr:cNvPr id="478" name="直線コネクタ 477"/>
        <xdr:cNvCxnSpPr/>
      </xdr:nvCxnSpPr>
      <xdr:spPr>
        <a:xfrm flipV="1">
          <a:off x="7861300" y="1692995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59133</xdr:rowOff>
    </xdr:from>
    <xdr:to>
      <xdr:col>41</xdr:col>
      <xdr:colOff>50800</xdr:colOff>
      <xdr:row>98</xdr:row>
      <xdr:rowOff>170718</xdr:rowOff>
    </xdr:to>
    <xdr:cxnSp macro="">
      <xdr:nvCxnSpPr>
        <xdr:cNvPr id="481" name="直線コネクタ 480"/>
        <xdr:cNvCxnSpPr/>
      </xdr:nvCxnSpPr>
      <xdr:spPr>
        <a:xfrm>
          <a:off x="6972300" y="16861233"/>
          <a:ext cx="889000" cy="1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106745</xdr:rowOff>
    </xdr:from>
    <xdr:to>
      <xdr:col>55</xdr:col>
      <xdr:colOff>50800</xdr:colOff>
      <xdr:row>98</xdr:row>
      <xdr:rowOff>36895</xdr:rowOff>
    </xdr:to>
    <xdr:sp macro="" textlink="">
      <xdr:nvSpPr>
        <xdr:cNvPr id="491" name="楕円 490"/>
        <xdr:cNvSpPr/>
      </xdr:nvSpPr>
      <xdr:spPr>
        <a:xfrm>
          <a:off x="10426700" y="167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21672</xdr:rowOff>
    </xdr:from>
    <xdr:ext cx="534377" cy="259045"/>
    <xdr:sp macro="" textlink="">
      <xdr:nvSpPr>
        <xdr:cNvPr id="492" name="普通建設事業費 （ うち更新整備　）該当値テキスト"/>
        <xdr:cNvSpPr txBox="1"/>
      </xdr:nvSpPr>
      <xdr:spPr>
        <a:xfrm>
          <a:off x="10528300" y="166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157180</xdr:rowOff>
    </xdr:from>
    <xdr:to>
      <xdr:col>50</xdr:col>
      <xdr:colOff>165100</xdr:colOff>
      <xdr:row>98</xdr:row>
      <xdr:rowOff>87330</xdr:rowOff>
    </xdr:to>
    <xdr:sp macro="" textlink="">
      <xdr:nvSpPr>
        <xdr:cNvPr id="493" name="楕円 492"/>
        <xdr:cNvSpPr/>
      </xdr:nvSpPr>
      <xdr:spPr>
        <a:xfrm>
          <a:off x="9588500" y="167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78457</xdr:rowOff>
    </xdr:from>
    <xdr:ext cx="534377" cy="259045"/>
    <xdr:sp macro="" textlink="">
      <xdr:nvSpPr>
        <xdr:cNvPr id="494" name="テキスト ボックス 493"/>
        <xdr:cNvSpPr txBox="1"/>
      </xdr:nvSpPr>
      <xdr:spPr>
        <a:xfrm>
          <a:off x="9372111" y="168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77056</xdr:rowOff>
    </xdr:from>
    <xdr:to>
      <xdr:col>46</xdr:col>
      <xdr:colOff>38100</xdr:colOff>
      <xdr:row>99</xdr:row>
      <xdr:rowOff>7206</xdr:rowOff>
    </xdr:to>
    <xdr:sp macro="" textlink="">
      <xdr:nvSpPr>
        <xdr:cNvPr id="495" name="楕円 494"/>
        <xdr:cNvSpPr/>
      </xdr:nvSpPr>
      <xdr:spPr>
        <a:xfrm>
          <a:off x="8699500" y="168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169783</xdr:rowOff>
    </xdr:from>
    <xdr:ext cx="534377" cy="259045"/>
    <xdr:sp macro="" textlink="">
      <xdr:nvSpPr>
        <xdr:cNvPr id="496" name="テキスト ボックス 495"/>
        <xdr:cNvSpPr txBox="1"/>
      </xdr:nvSpPr>
      <xdr:spPr>
        <a:xfrm>
          <a:off x="8483111" y="169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119918</xdr:rowOff>
    </xdr:from>
    <xdr:to>
      <xdr:col>41</xdr:col>
      <xdr:colOff>101600</xdr:colOff>
      <xdr:row>99</xdr:row>
      <xdr:rowOff>50068</xdr:rowOff>
    </xdr:to>
    <xdr:sp macro="" textlink="">
      <xdr:nvSpPr>
        <xdr:cNvPr id="497" name="楕円 496"/>
        <xdr:cNvSpPr/>
      </xdr:nvSpPr>
      <xdr:spPr>
        <a:xfrm>
          <a:off x="7810500" y="169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41195</xdr:rowOff>
    </xdr:from>
    <xdr:ext cx="469744" cy="259045"/>
    <xdr:sp macro="" textlink="">
      <xdr:nvSpPr>
        <xdr:cNvPr id="498" name="テキスト ボックス 497"/>
        <xdr:cNvSpPr txBox="1"/>
      </xdr:nvSpPr>
      <xdr:spPr>
        <a:xfrm>
          <a:off x="7626428" y="170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8333</xdr:rowOff>
    </xdr:from>
    <xdr:to>
      <xdr:col>36</xdr:col>
      <xdr:colOff>165100</xdr:colOff>
      <xdr:row>98</xdr:row>
      <xdr:rowOff>109933</xdr:rowOff>
    </xdr:to>
    <xdr:sp macro="" textlink="">
      <xdr:nvSpPr>
        <xdr:cNvPr id="499" name="楕円 498"/>
        <xdr:cNvSpPr/>
      </xdr:nvSpPr>
      <xdr:spPr>
        <a:xfrm>
          <a:off x="6921500" y="168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101060</xdr:rowOff>
    </xdr:from>
    <xdr:ext cx="534377" cy="259045"/>
    <xdr:sp macro="" textlink="">
      <xdr:nvSpPr>
        <xdr:cNvPr id="500" name="テキスト ボックス 499"/>
        <xdr:cNvSpPr txBox="1"/>
      </xdr:nvSpPr>
      <xdr:spPr>
        <a:xfrm>
          <a:off x="6705111" y="169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10704</xdr:rowOff>
    </xdr:from>
    <xdr:to>
      <xdr:col>85</xdr:col>
      <xdr:colOff>127000</xdr:colOff>
      <xdr:row>39</xdr:row>
      <xdr:rowOff>98878</xdr:rowOff>
    </xdr:to>
    <xdr:cxnSp macro="">
      <xdr:nvCxnSpPr>
        <xdr:cNvPr id="531" name="直線コネクタ 530"/>
        <xdr:cNvCxnSpPr/>
      </xdr:nvCxnSpPr>
      <xdr:spPr>
        <a:xfrm flipV="1">
          <a:off x="15481300" y="5668554"/>
          <a:ext cx="838200" cy="11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131354</xdr:rowOff>
    </xdr:from>
    <xdr:to>
      <xdr:col>85</xdr:col>
      <xdr:colOff>177800</xdr:colOff>
      <xdr:row>33</xdr:row>
      <xdr:rowOff>61504</xdr:rowOff>
    </xdr:to>
    <xdr:sp macro="" textlink="">
      <xdr:nvSpPr>
        <xdr:cNvPr id="550" name="楕円 549"/>
        <xdr:cNvSpPr/>
      </xdr:nvSpPr>
      <xdr:spPr>
        <a:xfrm>
          <a:off x="16268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154231</xdr:rowOff>
    </xdr:from>
    <xdr:ext cx="378565" cy="259045"/>
    <xdr:sp macro="" textlink="">
      <xdr:nvSpPr>
        <xdr:cNvPr id="551" name="災害復旧事業費該当値テキスト"/>
        <xdr:cNvSpPr txBox="1"/>
      </xdr:nvSpPr>
      <xdr:spPr>
        <a:xfrm>
          <a:off x="16370300" y="546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123622</xdr:rowOff>
    </xdr:from>
    <xdr:to>
      <xdr:col>85</xdr:col>
      <xdr:colOff>127000</xdr:colOff>
      <xdr:row>75</xdr:row>
      <xdr:rowOff>102133</xdr:rowOff>
    </xdr:to>
    <xdr:cxnSp macro="">
      <xdr:nvCxnSpPr>
        <xdr:cNvPr id="637" name="直線コネクタ 636"/>
        <xdr:cNvCxnSpPr/>
      </xdr:nvCxnSpPr>
      <xdr:spPr>
        <a:xfrm flipV="1">
          <a:off x="15481300" y="12810922"/>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40945</xdr:rowOff>
    </xdr:from>
    <xdr:to>
      <xdr:col>81</xdr:col>
      <xdr:colOff>50800</xdr:colOff>
      <xdr:row>75</xdr:row>
      <xdr:rowOff>102133</xdr:rowOff>
    </xdr:to>
    <xdr:cxnSp macro="">
      <xdr:nvCxnSpPr>
        <xdr:cNvPr id="640" name="直線コネクタ 639"/>
        <xdr:cNvCxnSpPr/>
      </xdr:nvCxnSpPr>
      <xdr:spPr>
        <a:xfrm>
          <a:off x="14592300" y="12899695"/>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31038</xdr:rowOff>
    </xdr:from>
    <xdr:to>
      <xdr:col>76</xdr:col>
      <xdr:colOff>114300</xdr:colOff>
      <xdr:row>75</xdr:row>
      <xdr:rowOff>40945</xdr:rowOff>
    </xdr:to>
    <xdr:cxnSp macro="">
      <xdr:nvCxnSpPr>
        <xdr:cNvPr id="643" name="直線コネクタ 642"/>
        <xdr:cNvCxnSpPr/>
      </xdr:nvCxnSpPr>
      <xdr:spPr>
        <a:xfrm>
          <a:off x="13703300" y="12889788"/>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129413</xdr:rowOff>
    </xdr:from>
    <xdr:to>
      <xdr:col>71</xdr:col>
      <xdr:colOff>177800</xdr:colOff>
      <xdr:row>75</xdr:row>
      <xdr:rowOff>31038</xdr:rowOff>
    </xdr:to>
    <xdr:cxnSp macro="">
      <xdr:nvCxnSpPr>
        <xdr:cNvPr id="646" name="直線コネクタ 645"/>
        <xdr:cNvCxnSpPr/>
      </xdr:nvCxnSpPr>
      <xdr:spPr>
        <a:xfrm>
          <a:off x="12814300" y="12473813"/>
          <a:ext cx="889000" cy="4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72822</xdr:rowOff>
    </xdr:from>
    <xdr:to>
      <xdr:col>85</xdr:col>
      <xdr:colOff>177800</xdr:colOff>
      <xdr:row>75</xdr:row>
      <xdr:rowOff>2972</xdr:rowOff>
    </xdr:to>
    <xdr:sp macro="" textlink="">
      <xdr:nvSpPr>
        <xdr:cNvPr id="656" name="楕円 655"/>
        <xdr:cNvSpPr/>
      </xdr:nvSpPr>
      <xdr:spPr>
        <a:xfrm>
          <a:off x="16268700" y="127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95699</xdr:rowOff>
    </xdr:from>
    <xdr:ext cx="534377" cy="259045"/>
    <xdr:sp macro="" textlink="">
      <xdr:nvSpPr>
        <xdr:cNvPr id="657" name="公債費該当値テキスト"/>
        <xdr:cNvSpPr txBox="1"/>
      </xdr:nvSpPr>
      <xdr:spPr>
        <a:xfrm>
          <a:off x="16370300"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51333</xdr:rowOff>
    </xdr:from>
    <xdr:to>
      <xdr:col>81</xdr:col>
      <xdr:colOff>101600</xdr:colOff>
      <xdr:row>75</xdr:row>
      <xdr:rowOff>152933</xdr:rowOff>
    </xdr:to>
    <xdr:sp macro="" textlink="">
      <xdr:nvSpPr>
        <xdr:cNvPr id="658" name="楕円 657"/>
        <xdr:cNvSpPr/>
      </xdr:nvSpPr>
      <xdr:spPr>
        <a:xfrm>
          <a:off x="15430500" y="129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169460</xdr:rowOff>
    </xdr:from>
    <xdr:ext cx="469744" cy="259045"/>
    <xdr:sp macro="" textlink="">
      <xdr:nvSpPr>
        <xdr:cNvPr id="659" name="テキスト ボックス 658"/>
        <xdr:cNvSpPr txBox="1"/>
      </xdr:nvSpPr>
      <xdr:spPr>
        <a:xfrm>
          <a:off x="15246428" y="126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161595</xdr:rowOff>
    </xdr:from>
    <xdr:to>
      <xdr:col>76</xdr:col>
      <xdr:colOff>165100</xdr:colOff>
      <xdr:row>75</xdr:row>
      <xdr:rowOff>91745</xdr:rowOff>
    </xdr:to>
    <xdr:sp macro="" textlink="">
      <xdr:nvSpPr>
        <xdr:cNvPr id="660" name="楕円 659"/>
        <xdr:cNvSpPr/>
      </xdr:nvSpPr>
      <xdr:spPr>
        <a:xfrm>
          <a:off x="145415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108272</xdr:rowOff>
    </xdr:from>
    <xdr:ext cx="469744" cy="259045"/>
    <xdr:sp macro="" textlink="">
      <xdr:nvSpPr>
        <xdr:cNvPr id="661" name="テキスト ボックス 660"/>
        <xdr:cNvSpPr txBox="1"/>
      </xdr:nvSpPr>
      <xdr:spPr>
        <a:xfrm>
          <a:off x="14357428" y="1262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151688</xdr:rowOff>
    </xdr:from>
    <xdr:to>
      <xdr:col>72</xdr:col>
      <xdr:colOff>38100</xdr:colOff>
      <xdr:row>75</xdr:row>
      <xdr:rowOff>81838</xdr:rowOff>
    </xdr:to>
    <xdr:sp macro="" textlink="">
      <xdr:nvSpPr>
        <xdr:cNvPr id="662" name="楕円 661"/>
        <xdr:cNvSpPr/>
      </xdr:nvSpPr>
      <xdr:spPr>
        <a:xfrm>
          <a:off x="13652500" y="128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98365</xdr:rowOff>
    </xdr:from>
    <xdr:ext cx="469744" cy="259045"/>
    <xdr:sp macro="" textlink="">
      <xdr:nvSpPr>
        <xdr:cNvPr id="663" name="テキスト ボックス 662"/>
        <xdr:cNvSpPr txBox="1"/>
      </xdr:nvSpPr>
      <xdr:spPr>
        <a:xfrm>
          <a:off x="13468428" y="126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78613</xdr:rowOff>
    </xdr:from>
    <xdr:to>
      <xdr:col>67</xdr:col>
      <xdr:colOff>101600</xdr:colOff>
      <xdr:row>73</xdr:row>
      <xdr:rowOff>8763</xdr:rowOff>
    </xdr:to>
    <xdr:sp macro="" textlink="">
      <xdr:nvSpPr>
        <xdr:cNvPr id="664" name="楕円 663"/>
        <xdr:cNvSpPr/>
      </xdr:nvSpPr>
      <xdr:spPr>
        <a:xfrm>
          <a:off x="12763500" y="12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25290</xdr:rowOff>
    </xdr:from>
    <xdr:ext cx="534377" cy="259045"/>
    <xdr:sp macro="" textlink="">
      <xdr:nvSpPr>
        <xdr:cNvPr id="665" name="テキスト ボックス 664"/>
        <xdr:cNvSpPr txBox="1"/>
      </xdr:nvSpPr>
      <xdr:spPr>
        <a:xfrm>
          <a:off x="12547111" y="121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121202</xdr:rowOff>
    </xdr:from>
    <xdr:to>
      <xdr:col>85</xdr:col>
      <xdr:colOff>127000</xdr:colOff>
      <xdr:row>97</xdr:row>
      <xdr:rowOff>144596</xdr:rowOff>
    </xdr:to>
    <xdr:cxnSp macro="">
      <xdr:nvCxnSpPr>
        <xdr:cNvPr id="694" name="直線コネクタ 693"/>
        <xdr:cNvCxnSpPr/>
      </xdr:nvCxnSpPr>
      <xdr:spPr>
        <a:xfrm flipV="1">
          <a:off x="15481300" y="16751852"/>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144596</xdr:rowOff>
    </xdr:from>
    <xdr:to>
      <xdr:col>81</xdr:col>
      <xdr:colOff>50800</xdr:colOff>
      <xdr:row>97</xdr:row>
      <xdr:rowOff>153091</xdr:rowOff>
    </xdr:to>
    <xdr:cxnSp macro="">
      <xdr:nvCxnSpPr>
        <xdr:cNvPr id="697" name="直線コネクタ 696"/>
        <xdr:cNvCxnSpPr/>
      </xdr:nvCxnSpPr>
      <xdr:spPr>
        <a:xfrm flipV="1">
          <a:off x="14592300" y="16775246"/>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153091</xdr:rowOff>
    </xdr:to>
    <xdr:cxnSp macro="">
      <xdr:nvCxnSpPr>
        <xdr:cNvPr id="700" name="直線コネクタ 699"/>
        <xdr:cNvCxnSpPr/>
      </xdr:nvCxnSpPr>
      <xdr:spPr>
        <a:xfrm>
          <a:off x="13703300" y="16546094"/>
          <a:ext cx="889000" cy="2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86894</xdr:rowOff>
    </xdr:from>
    <xdr:to>
      <xdr:col>71</xdr:col>
      <xdr:colOff>177800</xdr:colOff>
      <xdr:row>97</xdr:row>
      <xdr:rowOff>170162</xdr:rowOff>
    </xdr:to>
    <xdr:cxnSp macro="">
      <xdr:nvCxnSpPr>
        <xdr:cNvPr id="703" name="直線コネクタ 702"/>
        <xdr:cNvCxnSpPr/>
      </xdr:nvCxnSpPr>
      <xdr:spPr>
        <a:xfrm flipV="1">
          <a:off x="12814300" y="16546094"/>
          <a:ext cx="889000" cy="2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5" name="テキスト ボックス 704"/>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70402</xdr:rowOff>
    </xdr:from>
    <xdr:to>
      <xdr:col>85</xdr:col>
      <xdr:colOff>177800</xdr:colOff>
      <xdr:row>98</xdr:row>
      <xdr:rowOff>552</xdr:rowOff>
    </xdr:to>
    <xdr:sp macro="" textlink="">
      <xdr:nvSpPr>
        <xdr:cNvPr id="713" name="楕円 712"/>
        <xdr:cNvSpPr/>
      </xdr:nvSpPr>
      <xdr:spPr>
        <a:xfrm>
          <a:off x="162687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48829</xdr:rowOff>
    </xdr:from>
    <xdr:ext cx="534377" cy="259045"/>
    <xdr:sp macro="" textlink="">
      <xdr:nvSpPr>
        <xdr:cNvPr id="714" name="積立金該当値テキスト"/>
        <xdr:cNvSpPr txBox="1"/>
      </xdr:nvSpPr>
      <xdr:spPr>
        <a:xfrm>
          <a:off x="16370300" y="166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93796</xdr:rowOff>
    </xdr:from>
    <xdr:to>
      <xdr:col>81</xdr:col>
      <xdr:colOff>101600</xdr:colOff>
      <xdr:row>98</xdr:row>
      <xdr:rowOff>23946</xdr:rowOff>
    </xdr:to>
    <xdr:sp macro="" textlink="">
      <xdr:nvSpPr>
        <xdr:cNvPr id="715" name="楕円 714"/>
        <xdr:cNvSpPr/>
      </xdr:nvSpPr>
      <xdr:spPr>
        <a:xfrm>
          <a:off x="154305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15073</xdr:rowOff>
    </xdr:from>
    <xdr:ext cx="534377" cy="259045"/>
    <xdr:sp macro="" textlink="">
      <xdr:nvSpPr>
        <xdr:cNvPr id="716" name="テキスト ボックス 715"/>
        <xdr:cNvSpPr txBox="1"/>
      </xdr:nvSpPr>
      <xdr:spPr>
        <a:xfrm>
          <a:off x="15214111" y="168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102291</xdr:rowOff>
    </xdr:from>
    <xdr:to>
      <xdr:col>76</xdr:col>
      <xdr:colOff>165100</xdr:colOff>
      <xdr:row>98</xdr:row>
      <xdr:rowOff>32441</xdr:rowOff>
    </xdr:to>
    <xdr:sp macro="" textlink="">
      <xdr:nvSpPr>
        <xdr:cNvPr id="717" name="楕円 716"/>
        <xdr:cNvSpPr/>
      </xdr:nvSpPr>
      <xdr:spPr>
        <a:xfrm>
          <a:off x="14541500" y="167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23568</xdr:rowOff>
    </xdr:from>
    <xdr:ext cx="534377" cy="259045"/>
    <xdr:sp macro="" textlink="">
      <xdr:nvSpPr>
        <xdr:cNvPr id="718" name="テキスト ボックス 717"/>
        <xdr:cNvSpPr txBox="1"/>
      </xdr:nvSpPr>
      <xdr:spPr>
        <a:xfrm>
          <a:off x="14325111" y="168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36094</xdr:rowOff>
    </xdr:from>
    <xdr:to>
      <xdr:col>72</xdr:col>
      <xdr:colOff>38100</xdr:colOff>
      <xdr:row>96</xdr:row>
      <xdr:rowOff>137694</xdr:rowOff>
    </xdr:to>
    <xdr:sp macro="" textlink="">
      <xdr:nvSpPr>
        <xdr:cNvPr id="719" name="楕円 718"/>
        <xdr:cNvSpPr/>
      </xdr:nvSpPr>
      <xdr:spPr>
        <a:xfrm>
          <a:off x="13652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154221</xdr:rowOff>
    </xdr:from>
    <xdr:ext cx="534377" cy="259045"/>
    <xdr:sp macro="" textlink="">
      <xdr:nvSpPr>
        <xdr:cNvPr id="720" name="テキスト ボックス 719"/>
        <xdr:cNvSpPr txBox="1"/>
      </xdr:nvSpPr>
      <xdr:spPr>
        <a:xfrm>
          <a:off x="13436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119362</xdr:rowOff>
    </xdr:from>
    <xdr:to>
      <xdr:col>67</xdr:col>
      <xdr:colOff>101600</xdr:colOff>
      <xdr:row>98</xdr:row>
      <xdr:rowOff>49512</xdr:rowOff>
    </xdr:to>
    <xdr:sp macro="" textlink="">
      <xdr:nvSpPr>
        <xdr:cNvPr id="721" name="楕円 720"/>
        <xdr:cNvSpPr/>
      </xdr:nvSpPr>
      <xdr:spPr>
        <a:xfrm>
          <a:off x="12763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40639</xdr:rowOff>
    </xdr:from>
    <xdr:ext cx="534377" cy="259045"/>
    <xdr:sp macro="" textlink="">
      <xdr:nvSpPr>
        <xdr:cNvPr id="722" name="テキスト ボックス 721"/>
        <xdr:cNvSpPr txBox="1"/>
      </xdr:nvSpPr>
      <xdr:spPr>
        <a:xfrm>
          <a:off x="12547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163383</xdr:rowOff>
    </xdr:from>
    <xdr:to>
      <xdr:col>116</xdr:col>
      <xdr:colOff>63500</xdr:colOff>
      <xdr:row>56</xdr:row>
      <xdr:rowOff>24668</xdr:rowOff>
    </xdr:to>
    <xdr:cxnSp macro="">
      <xdr:nvCxnSpPr>
        <xdr:cNvPr id="804" name="直線コネクタ 803"/>
        <xdr:cNvCxnSpPr/>
      </xdr:nvCxnSpPr>
      <xdr:spPr>
        <a:xfrm flipV="1">
          <a:off x="21323300" y="9593133"/>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76606</xdr:rowOff>
    </xdr:from>
    <xdr:to>
      <xdr:col>111</xdr:col>
      <xdr:colOff>177800</xdr:colOff>
      <xdr:row>56</xdr:row>
      <xdr:rowOff>24668</xdr:rowOff>
    </xdr:to>
    <xdr:cxnSp macro="">
      <xdr:nvCxnSpPr>
        <xdr:cNvPr id="807" name="直線コネクタ 806"/>
        <xdr:cNvCxnSpPr/>
      </xdr:nvCxnSpPr>
      <xdr:spPr>
        <a:xfrm>
          <a:off x="20434300" y="950635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76606</xdr:rowOff>
    </xdr:from>
    <xdr:to>
      <xdr:col>107</xdr:col>
      <xdr:colOff>50800</xdr:colOff>
      <xdr:row>55</xdr:row>
      <xdr:rowOff>83648</xdr:rowOff>
    </xdr:to>
    <xdr:cxnSp macro="">
      <xdr:nvCxnSpPr>
        <xdr:cNvPr id="810" name="直線コネクタ 809"/>
        <xdr:cNvCxnSpPr/>
      </xdr:nvCxnSpPr>
      <xdr:spPr>
        <a:xfrm flipV="1">
          <a:off x="19545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83648</xdr:rowOff>
    </xdr:from>
    <xdr:to>
      <xdr:col>102</xdr:col>
      <xdr:colOff>114300</xdr:colOff>
      <xdr:row>55</xdr:row>
      <xdr:rowOff>116017</xdr:rowOff>
    </xdr:to>
    <xdr:cxnSp macro="">
      <xdr:nvCxnSpPr>
        <xdr:cNvPr id="813" name="直線コネクタ 812"/>
        <xdr:cNvCxnSpPr/>
      </xdr:nvCxnSpPr>
      <xdr:spPr>
        <a:xfrm flipV="1">
          <a:off x="18656300" y="9513398"/>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112583</xdr:rowOff>
    </xdr:from>
    <xdr:to>
      <xdr:col>116</xdr:col>
      <xdr:colOff>114300</xdr:colOff>
      <xdr:row>56</xdr:row>
      <xdr:rowOff>42733</xdr:rowOff>
    </xdr:to>
    <xdr:sp macro="" textlink="">
      <xdr:nvSpPr>
        <xdr:cNvPr id="823" name="楕円 822"/>
        <xdr:cNvSpPr/>
      </xdr:nvSpPr>
      <xdr:spPr>
        <a:xfrm>
          <a:off x="22110700" y="9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135460</xdr:rowOff>
    </xdr:from>
    <xdr:ext cx="469744" cy="259045"/>
    <xdr:sp macro="" textlink="">
      <xdr:nvSpPr>
        <xdr:cNvPr id="824" name="貸付金該当値テキスト"/>
        <xdr:cNvSpPr txBox="1"/>
      </xdr:nvSpPr>
      <xdr:spPr>
        <a:xfrm>
          <a:off x="22212300" y="93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145318</xdr:rowOff>
    </xdr:from>
    <xdr:to>
      <xdr:col>112</xdr:col>
      <xdr:colOff>38100</xdr:colOff>
      <xdr:row>56</xdr:row>
      <xdr:rowOff>75468</xdr:rowOff>
    </xdr:to>
    <xdr:sp macro="" textlink="">
      <xdr:nvSpPr>
        <xdr:cNvPr id="825" name="楕円 824"/>
        <xdr:cNvSpPr/>
      </xdr:nvSpPr>
      <xdr:spPr>
        <a:xfrm>
          <a:off x="21272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91995</xdr:rowOff>
    </xdr:from>
    <xdr:ext cx="469744" cy="259045"/>
    <xdr:sp macro="" textlink="">
      <xdr:nvSpPr>
        <xdr:cNvPr id="826" name="テキスト ボックス 825"/>
        <xdr:cNvSpPr txBox="1"/>
      </xdr:nvSpPr>
      <xdr:spPr>
        <a:xfrm>
          <a:off x="21088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25806</xdr:rowOff>
    </xdr:from>
    <xdr:to>
      <xdr:col>107</xdr:col>
      <xdr:colOff>101600</xdr:colOff>
      <xdr:row>55</xdr:row>
      <xdr:rowOff>127406</xdr:rowOff>
    </xdr:to>
    <xdr:sp macro="" textlink="">
      <xdr:nvSpPr>
        <xdr:cNvPr id="827" name="楕円 826"/>
        <xdr:cNvSpPr/>
      </xdr:nvSpPr>
      <xdr:spPr>
        <a:xfrm>
          <a:off x="20383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143933</xdr:rowOff>
    </xdr:from>
    <xdr:ext cx="469744" cy="259045"/>
    <xdr:sp macro="" textlink="">
      <xdr:nvSpPr>
        <xdr:cNvPr id="828" name="テキスト ボックス 827"/>
        <xdr:cNvSpPr txBox="1"/>
      </xdr:nvSpPr>
      <xdr:spPr>
        <a:xfrm>
          <a:off x="20199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32848</xdr:rowOff>
    </xdr:from>
    <xdr:to>
      <xdr:col>102</xdr:col>
      <xdr:colOff>165100</xdr:colOff>
      <xdr:row>55</xdr:row>
      <xdr:rowOff>134448</xdr:rowOff>
    </xdr:to>
    <xdr:sp macro="" textlink="">
      <xdr:nvSpPr>
        <xdr:cNvPr id="829" name="楕円 828"/>
        <xdr:cNvSpPr/>
      </xdr:nvSpPr>
      <xdr:spPr>
        <a:xfrm>
          <a:off x="19494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150975</xdr:rowOff>
    </xdr:from>
    <xdr:ext cx="469744" cy="259045"/>
    <xdr:sp macro="" textlink="">
      <xdr:nvSpPr>
        <xdr:cNvPr id="830" name="テキスト ボックス 829"/>
        <xdr:cNvSpPr txBox="1"/>
      </xdr:nvSpPr>
      <xdr:spPr>
        <a:xfrm>
          <a:off x="19310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65217</xdr:rowOff>
    </xdr:from>
    <xdr:to>
      <xdr:col>98</xdr:col>
      <xdr:colOff>38100</xdr:colOff>
      <xdr:row>55</xdr:row>
      <xdr:rowOff>166817</xdr:rowOff>
    </xdr:to>
    <xdr:sp macro="" textlink="">
      <xdr:nvSpPr>
        <xdr:cNvPr id="831" name="楕円 830"/>
        <xdr:cNvSpPr/>
      </xdr:nvSpPr>
      <xdr:spPr>
        <a:xfrm>
          <a:off x="18605500" y="94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11894</xdr:rowOff>
    </xdr:from>
    <xdr:ext cx="469744" cy="259045"/>
    <xdr:sp macro="" textlink="">
      <xdr:nvSpPr>
        <xdr:cNvPr id="832" name="テキスト ボックス 831"/>
        <xdr:cNvSpPr txBox="1"/>
      </xdr:nvSpPr>
      <xdr:spPr>
        <a:xfrm>
          <a:off x="18421428" y="9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165227</xdr:rowOff>
    </xdr:from>
    <xdr:to>
      <xdr:col>116</xdr:col>
      <xdr:colOff>63500</xdr:colOff>
      <xdr:row>74</xdr:row>
      <xdr:rowOff>65862</xdr:rowOff>
    </xdr:to>
    <xdr:cxnSp macro="">
      <xdr:nvCxnSpPr>
        <xdr:cNvPr id="862" name="直線コネクタ 861"/>
        <xdr:cNvCxnSpPr/>
      </xdr:nvCxnSpPr>
      <xdr:spPr>
        <a:xfrm>
          <a:off x="21323300" y="12681077"/>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48430</xdr:rowOff>
    </xdr:from>
    <xdr:ext cx="534377" cy="259045"/>
    <xdr:sp macro="" textlink="">
      <xdr:nvSpPr>
        <xdr:cNvPr id="863" name="繰出金平均値テキスト"/>
        <xdr:cNvSpPr txBox="1"/>
      </xdr:nvSpPr>
      <xdr:spPr>
        <a:xfrm>
          <a:off x="22212300" y="129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30125</xdr:rowOff>
    </xdr:from>
    <xdr:to>
      <xdr:col>111</xdr:col>
      <xdr:colOff>177800</xdr:colOff>
      <xdr:row>73</xdr:row>
      <xdr:rowOff>165227</xdr:rowOff>
    </xdr:to>
    <xdr:cxnSp macro="">
      <xdr:nvCxnSpPr>
        <xdr:cNvPr id="865" name="直線コネクタ 864"/>
        <xdr:cNvCxnSpPr/>
      </xdr:nvCxnSpPr>
      <xdr:spPr>
        <a:xfrm>
          <a:off x="20434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13988</xdr:rowOff>
    </xdr:from>
    <xdr:ext cx="534377" cy="259045"/>
    <xdr:sp macro="" textlink="">
      <xdr:nvSpPr>
        <xdr:cNvPr id="867" name="テキスト ボックス 866"/>
        <xdr:cNvSpPr txBox="1"/>
      </xdr:nvSpPr>
      <xdr:spPr>
        <a:xfrm>
          <a:off x="21056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72</xdr:row>
      <xdr:rowOff>139929</xdr:rowOff>
    </xdr:to>
    <xdr:cxnSp macro="">
      <xdr:nvCxnSpPr>
        <xdr:cNvPr id="868" name="直線コネクタ 867"/>
        <xdr:cNvCxnSpPr/>
      </xdr:nvCxnSpPr>
      <xdr:spPr>
        <a:xfrm flipV="1">
          <a:off x="19545300" y="1237452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153815</xdr:rowOff>
    </xdr:from>
    <xdr:ext cx="534377" cy="259045"/>
    <xdr:sp macro="" textlink="">
      <xdr:nvSpPr>
        <xdr:cNvPr id="870" name="テキスト ボックス 869"/>
        <xdr:cNvSpPr txBox="1"/>
      </xdr:nvSpPr>
      <xdr:spPr>
        <a:xfrm>
          <a:off x="20167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98552</xdr:rowOff>
    </xdr:from>
    <xdr:to>
      <xdr:col>102</xdr:col>
      <xdr:colOff>114300</xdr:colOff>
      <xdr:row>72</xdr:row>
      <xdr:rowOff>139929</xdr:rowOff>
    </xdr:to>
    <xdr:cxnSp macro="">
      <xdr:nvCxnSpPr>
        <xdr:cNvPr id="871" name="直線コネクタ 870"/>
        <xdr:cNvCxnSpPr/>
      </xdr:nvCxnSpPr>
      <xdr:spPr>
        <a:xfrm>
          <a:off x="18656300" y="12100052"/>
          <a:ext cx="889000" cy="3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149165</xdr:rowOff>
    </xdr:from>
    <xdr:ext cx="534377" cy="259045"/>
    <xdr:sp macro="" textlink="">
      <xdr:nvSpPr>
        <xdr:cNvPr id="873" name="テキスト ボックス 872"/>
        <xdr:cNvSpPr txBox="1"/>
      </xdr:nvSpPr>
      <xdr:spPr>
        <a:xfrm>
          <a:off x="19278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159072</xdr:rowOff>
    </xdr:from>
    <xdr:ext cx="534377" cy="259045"/>
    <xdr:sp macro="" textlink="">
      <xdr:nvSpPr>
        <xdr:cNvPr id="875" name="テキスト ボックス 874"/>
        <xdr:cNvSpPr txBox="1"/>
      </xdr:nvSpPr>
      <xdr:spPr>
        <a:xfrm>
          <a:off x="18389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15062</xdr:rowOff>
    </xdr:from>
    <xdr:to>
      <xdr:col>116</xdr:col>
      <xdr:colOff>114300</xdr:colOff>
      <xdr:row>74</xdr:row>
      <xdr:rowOff>116662</xdr:rowOff>
    </xdr:to>
    <xdr:sp macro="" textlink="">
      <xdr:nvSpPr>
        <xdr:cNvPr id="881" name="楕円 880"/>
        <xdr:cNvSpPr/>
      </xdr:nvSpPr>
      <xdr:spPr>
        <a:xfrm>
          <a:off x="221107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37939</xdr:rowOff>
    </xdr:from>
    <xdr:ext cx="534377" cy="259045"/>
    <xdr:sp macro="" textlink="">
      <xdr:nvSpPr>
        <xdr:cNvPr id="882" name="繰出金該当値テキスト"/>
        <xdr:cNvSpPr txBox="1"/>
      </xdr:nvSpPr>
      <xdr:spPr>
        <a:xfrm>
          <a:off x="22212300" y="125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114427</xdr:rowOff>
    </xdr:from>
    <xdr:to>
      <xdr:col>112</xdr:col>
      <xdr:colOff>38100</xdr:colOff>
      <xdr:row>74</xdr:row>
      <xdr:rowOff>44577</xdr:rowOff>
    </xdr:to>
    <xdr:sp macro="" textlink="">
      <xdr:nvSpPr>
        <xdr:cNvPr id="883" name="楕円 882"/>
        <xdr:cNvSpPr/>
      </xdr:nvSpPr>
      <xdr:spPr>
        <a:xfrm>
          <a:off x="21272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61104</xdr:rowOff>
    </xdr:from>
    <xdr:ext cx="534377" cy="259045"/>
    <xdr:sp macro="" textlink="">
      <xdr:nvSpPr>
        <xdr:cNvPr id="884" name="テキスト ボックス 883"/>
        <xdr:cNvSpPr txBox="1"/>
      </xdr:nvSpPr>
      <xdr:spPr>
        <a:xfrm>
          <a:off x="21056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150775</xdr:rowOff>
    </xdr:from>
    <xdr:to>
      <xdr:col>107</xdr:col>
      <xdr:colOff>101600</xdr:colOff>
      <xdr:row>72</xdr:row>
      <xdr:rowOff>80925</xdr:rowOff>
    </xdr:to>
    <xdr:sp macro="" textlink="">
      <xdr:nvSpPr>
        <xdr:cNvPr id="885" name="楕円 884"/>
        <xdr:cNvSpPr/>
      </xdr:nvSpPr>
      <xdr:spPr>
        <a:xfrm>
          <a:off x="20383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97452</xdr:rowOff>
    </xdr:from>
    <xdr:ext cx="534377" cy="259045"/>
    <xdr:sp macro="" textlink="">
      <xdr:nvSpPr>
        <xdr:cNvPr id="886" name="テキスト ボックス 885"/>
        <xdr:cNvSpPr txBox="1"/>
      </xdr:nvSpPr>
      <xdr:spPr>
        <a:xfrm>
          <a:off x="20167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89129</xdr:rowOff>
    </xdr:from>
    <xdr:to>
      <xdr:col>102</xdr:col>
      <xdr:colOff>165100</xdr:colOff>
      <xdr:row>73</xdr:row>
      <xdr:rowOff>19279</xdr:rowOff>
    </xdr:to>
    <xdr:sp macro="" textlink="">
      <xdr:nvSpPr>
        <xdr:cNvPr id="887" name="楕円 886"/>
        <xdr:cNvSpPr/>
      </xdr:nvSpPr>
      <xdr:spPr>
        <a:xfrm>
          <a:off x="19494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35806</xdr:rowOff>
    </xdr:from>
    <xdr:ext cx="534377" cy="259045"/>
    <xdr:sp macro="" textlink="">
      <xdr:nvSpPr>
        <xdr:cNvPr id="888" name="テキスト ボックス 887"/>
        <xdr:cNvSpPr txBox="1"/>
      </xdr:nvSpPr>
      <xdr:spPr>
        <a:xfrm>
          <a:off x="19278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47752</xdr:rowOff>
    </xdr:from>
    <xdr:to>
      <xdr:col>98</xdr:col>
      <xdr:colOff>38100</xdr:colOff>
      <xdr:row>70</xdr:row>
      <xdr:rowOff>149352</xdr:rowOff>
    </xdr:to>
    <xdr:sp macro="" textlink="">
      <xdr:nvSpPr>
        <xdr:cNvPr id="889" name="楕円 888"/>
        <xdr:cNvSpPr/>
      </xdr:nvSpPr>
      <xdr:spPr>
        <a:xfrm>
          <a:off x="18605500" y="120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165879</xdr:rowOff>
    </xdr:from>
    <xdr:ext cx="534377" cy="259045"/>
    <xdr:sp macro="" textlink="">
      <xdr:nvSpPr>
        <xdr:cNvPr id="890" name="テキスト ボックス 889"/>
        <xdr:cNvSpPr txBox="1"/>
      </xdr:nvSpPr>
      <xdr:spPr>
        <a:xfrm>
          <a:off x="18389111" y="118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451,219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このうち、扶助費は年々増加傾向にあり、令和元年度は住民一人当たり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150,631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これは、待機児童の解消を図るため、毎年、私立認可保育園を新設していることや児童扶養手当、障害者介護・訓練等給付費が増加しているためである。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また、物件費についても年々増加傾向にあり、令和元年度は住民一人当たり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78,487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これは、大規模な図書館であるゆいの森あらかわが平成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年度に開館したことによる増や収集作業運営委託費の増加や児童館・老人館の合築施設であるふれあい館の管理運営委託費の増が主な要因である。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30924</xdr:rowOff>
    </xdr:from>
    <xdr:to>
      <xdr:col>24</xdr:col>
      <xdr:colOff>63500</xdr:colOff>
      <xdr:row>36</xdr:row>
      <xdr:rowOff>40640</xdr:rowOff>
    </xdr:to>
    <xdr:cxnSp macro="">
      <xdr:nvCxnSpPr>
        <xdr:cNvPr id="60" name="直線コネクタ 59"/>
        <xdr:cNvCxnSpPr/>
      </xdr:nvCxnSpPr>
      <xdr:spPr>
        <a:xfrm flipV="1">
          <a:off x="3797300" y="620312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22733</xdr:rowOff>
    </xdr:from>
    <xdr:to>
      <xdr:col>19</xdr:col>
      <xdr:colOff>177800</xdr:colOff>
      <xdr:row>36</xdr:row>
      <xdr:rowOff>40640</xdr:rowOff>
    </xdr:to>
    <xdr:cxnSp macro="">
      <xdr:nvCxnSpPr>
        <xdr:cNvPr id="63" name="直線コネクタ 62"/>
        <xdr:cNvCxnSpPr/>
      </xdr:nvCxnSpPr>
      <xdr:spPr>
        <a:xfrm>
          <a:off x="2908300" y="619493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163322</xdr:rowOff>
    </xdr:from>
    <xdr:to>
      <xdr:col>15</xdr:col>
      <xdr:colOff>50800</xdr:colOff>
      <xdr:row>36</xdr:row>
      <xdr:rowOff>22733</xdr:rowOff>
    </xdr:to>
    <xdr:cxnSp macro="">
      <xdr:nvCxnSpPr>
        <xdr:cNvPr id="66" name="直線コネクタ 65"/>
        <xdr:cNvCxnSpPr/>
      </xdr:nvCxnSpPr>
      <xdr:spPr>
        <a:xfrm>
          <a:off x="2019300" y="61640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134176</xdr:rowOff>
    </xdr:from>
    <xdr:to>
      <xdr:col>10</xdr:col>
      <xdr:colOff>114300</xdr:colOff>
      <xdr:row>35</xdr:row>
      <xdr:rowOff>163322</xdr:rowOff>
    </xdr:to>
    <xdr:cxnSp macro="">
      <xdr:nvCxnSpPr>
        <xdr:cNvPr id="69" name="直線コネクタ 68"/>
        <xdr:cNvCxnSpPr/>
      </xdr:nvCxnSpPr>
      <xdr:spPr>
        <a:xfrm>
          <a:off x="1130300" y="613492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151574</xdr:rowOff>
    </xdr:from>
    <xdr:to>
      <xdr:col>24</xdr:col>
      <xdr:colOff>114300</xdr:colOff>
      <xdr:row>36</xdr:row>
      <xdr:rowOff>81724</xdr:rowOff>
    </xdr:to>
    <xdr:sp macro="" textlink="">
      <xdr:nvSpPr>
        <xdr:cNvPr id="79" name="楕円 78"/>
        <xdr:cNvSpPr/>
      </xdr:nvSpPr>
      <xdr:spPr>
        <a:xfrm>
          <a:off x="45847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3001</xdr:rowOff>
    </xdr:from>
    <xdr:ext cx="469744" cy="259045"/>
    <xdr:sp macro="" textlink="">
      <xdr:nvSpPr>
        <xdr:cNvPr id="80" name="議会費該当値テキスト"/>
        <xdr:cNvSpPr txBox="1"/>
      </xdr:nvSpPr>
      <xdr:spPr>
        <a:xfrm>
          <a:off x="4686300" y="600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161290</xdr:rowOff>
    </xdr:from>
    <xdr:to>
      <xdr:col>20</xdr:col>
      <xdr:colOff>38100</xdr:colOff>
      <xdr:row>36</xdr:row>
      <xdr:rowOff>91440</xdr:rowOff>
    </xdr:to>
    <xdr:sp macro="" textlink="">
      <xdr:nvSpPr>
        <xdr:cNvPr id="81" name="楕円 80"/>
        <xdr:cNvSpPr/>
      </xdr:nvSpPr>
      <xdr:spPr>
        <a:xfrm>
          <a:off x="3746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82" name="テキスト ボックス 81"/>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143383</xdr:rowOff>
    </xdr:from>
    <xdr:to>
      <xdr:col>15</xdr:col>
      <xdr:colOff>101600</xdr:colOff>
      <xdr:row>36</xdr:row>
      <xdr:rowOff>73533</xdr:rowOff>
    </xdr:to>
    <xdr:sp macro="" textlink="">
      <xdr:nvSpPr>
        <xdr:cNvPr id="83" name="楕円 82"/>
        <xdr:cNvSpPr/>
      </xdr:nvSpPr>
      <xdr:spPr>
        <a:xfrm>
          <a:off x="2857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90060</xdr:rowOff>
    </xdr:from>
    <xdr:ext cx="469744" cy="259045"/>
    <xdr:sp macro="" textlink="">
      <xdr:nvSpPr>
        <xdr:cNvPr id="84" name="テキスト ボックス 83"/>
        <xdr:cNvSpPr txBox="1"/>
      </xdr:nvSpPr>
      <xdr:spPr>
        <a:xfrm>
          <a:off x="2673428"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112522</xdr:rowOff>
    </xdr:from>
    <xdr:to>
      <xdr:col>10</xdr:col>
      <xdr:colOff>165100</xdr:colOff>
      <xdr:row>36</xdr:row>
      <xdr:rowOff>42672</xdr:rowOff>
    </xdr:to>
    <xdr:sp macro="" textlink="">
      <xdr:nvSpPr>
        <xdr:cNvPr id="85" name="楕円 84"/>
        <xdr:cNvSpPr/>
      </xdr:nvSpPr>
      <xdr:spPr>
        <a:xfrm>
          <a:off x="1968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86" name="テキスト ボックス 85"/>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83376</xdr:rowOff>
    </xdr:from>
    <xdr:to>
      <xdr:col>6</xdr:col>
      <xdr:colOff>38100</xdr:colOff>
      <xdr:row>36</xdr:row>
      <xdr:rowOff>13526</xdr:rowOff>
    </xdr:to>
    <xdr:sp macro="" textlink="">
      <xdr:nvSpPr>
        <xdr:cNvPr id="87" name="楕円 86"/>
        <xdr:cNvSpPr/>
      </xdr:nvSpPr>
      <xdr:spPr>
        <a:xfrm>
          <a:off x="1079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30053</xdr:rowOff>
    </xdr:from>
    <xdr:ext cx="469744" cy="259045"/>
    <xdr:sp macro="" textlink="">
      <xdr:nvSpPr>
        <xdr:cNvPr id="88" name="テキスト ボックス 87"/>
        <xdr:cNvSpPr txBox="1"/>
      </xdr:nvSpPr>
      <xdr:spPr>
        <a:xfrm>
          <a:off x="895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84814</xdr:rowOff>
    </xdr:from>
    <xdr:to>
      <xdr:col>24</xdr:col>
      <xdr:colOff>63500</xdr:colOff>
      <xdr:row>58</xdr:row>
      <xdr:rowOff>103026</xdr:rowOff>
    </xdr:to>
    <xdr:cxnSp macro="">
      <xdr:nvCxnSpPr>
        <xdr:cNvPr id="120" name="直線コネクタ 119"/>
        <xdr:cNvCxnSpPr/>
      </xdr:nvCxnSpPr>
      <xdr:spPr>
        <a:xfrm flipV="1">
          <a:off x="3797300" y="10028914"/>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70979</xdr:rowOff>
    </xdr:from>
    <xdr:to>
      <xdr:col>19</xdr:col>
      <xdr:colOff>177800</xdr:colOff>
      <xdr:row>58</xdr:row>
      <xdr:rowOff>103026</xdr:rowOff>
    </xdr:to>
    <xdr:cxnSp macro="">
      <xdr:nvCxnSpPr>
        <xdr:cNvPr id="123" name="直線コネクタ 122"/>
        <xdr:cNvCxnSpPr/>
      </xdr:nvCxnSpPr>
      <xdr:spPr>
        <a:xfrm>
          <a:off x="2908300" y="10015079"/>
          <a:ext cx="8890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134083</xdr:rowOff>
    </xdr:from>
    <xdr:to>
      <xdr:col>15</xdr:col>
      <xdr:colOff>50800</xdr:colOff>
      <xdr:row>58</xdr:row>
      <xdr:rowOff>70979</xdr:rowOff>
    </xdr:to>
    <xdr:cxnSp macro="">
      <xdr:nvCxnSpPr>
        <xdr:cNvPr id="126" name="直線コネクタ 125"/>
        <xdr:cNvCxnSpPr/>
      </xdr:nvCxnSpPr>
      <xdr:spPr>
        <a:xfrm>
          <a:off x="2019300" y="9906733"/>
          <a:ext cx="8890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134083</xdr:rowOff>
    </xdr:from>
    <xdr:to>
      <xdr:col>10</xdr:col>
      <xdr:colOff>114300</xdr:colOff>
      <xdr:row>58</xdr:row>
      <xdr:rowOff>6807</xdr:rowOff>
    </xdr:to>
    <xdr:cxnSp macro="">
      <xdr:nvCxnSpPr>
        <xdr:cNvPr id="129" name="直線コネクタ 128"/>
        <xdr:cNvCxnSpPr/>
      </xdr:nvCxnSpPr>
      <xdr:spPr>
        <a:xfrm flipV="1">
          <a:off x="1130300" y="990673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34014</xdr:rowOff>
    </xdr:from>
    <xdr:to>
      <xdr:col>24</xdr:col>
      <xdr:colOff>114300</xdr:colOff>
      <xdr:row>58</xdr:row>
      <xdr:rowOff>135614</xdr:rowOff>
    </xdr:to>
    <xdr:sp macro="" textlink="">
      <xdr:nvSpPr>
        <xdr:cNvPr id="139" name="楕円 138"/>
        <xdr:cNvSpPr/>
      </xdr:nvSpPr>
      <xdr:spPr>
        <a:xfrm>
          <a:off x="4584700" y="99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12441</xdr:rowOff>
    </xdr:from>
    <xdr:ext cx="534377" cy="259045"/>
    <xdr:sp macro="" textlink="">
      <xdr:nvSpPr>
        <xdr:cNvPr id="140" name="総務費該当値テキスト"/>
        <xdr:cNvSpPr txBox="1"/>
      </xdr:nvSpPr>
      <xdr:spPr>
        <a:xfrm>
          <a:off x="4686300" y="99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52226</xdr:rowOff>
    </xdr:from>
    <xdr:to>
      <xdr:col>20</xdr:col>
      <xdr:colOff>38100</xdr:colOff>
      <xdr:row>58</xdr:row>
      <xdr:rowOff>153826</xdr:rowOff>
    </xdr:to>
    <xdr:sp macro="" textlink="">
      <xdr:nvSpPr>
        <xdr:cNvPr id="141" name="楕円 140"/>
        <xdr:cNvSpPr/>
      </xdr:nvSpPr>
      <xdr:spPr>
        <a:xfrm>
          <a:off x="3746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144953</xdr:rowOff>
    </xdr:from>
    <xdr:ext cx="534377" cy="259045"/>
    <xdr:sp macro="" textlink="">
      <xdr:nvSpPr>
        <xdr:cNvPr id="142" name="テキスト ボックス 141"/>
        <xdr:cNvSpPr txBox="1"/>
      </xdr:nvSpPr>
      <xdr:spPr>
        <a:xfrm>
          <a:off x="3530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20179</xdr:rowOff>
    </xdr:from>
    <xdr:to>
      <xdr:col>15</xdr:col>
      <xdr:colOff>101600</xdr:colOff>
      <xdr:row>58</xdr:row>
      <xdr:rowOff>121779</xdr:rowOff>
    </xdr:to>
    <xdr:sp macro="" textlink="">
      <xdr:nvSpPr>
        <xdr:cNvPr id="143" name="楕円 142"/>
        <xdr:cNvSpPr/>
      </xdr:nvSpPr>
      <xdr:spPr>
        <a:xfrm>
          <a:off x="2857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138306</xdr:rowOff>
    </xdr:from>
    <xdr:ext cx="534377" cy="259045"/>
    <xdr:sp macro="" textlink="">
      <xdr:nvSpPr>
        <xdr:cNvPr id="144" name="テキスト ボックス 143"/>
        <xdr:cNvSpPr txBox="1"/>
      </xdr:nvSpPr>
      <xdr:spPr>
        <a:xfrm>
          <a:off x="2641111" y="9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83283</xdr:rowOff>
    </xdr:from>
    <xdr:to>
      <xdr:col>10</xdr:col>
      <xdr:colOff>165100</xdr:colOff>
      <xdr:row>58</xdr:row>
      <xdr:rowOff>13433</xdr:rowOff>
    </xdr:to>
    <xdr:sp macro="" textlink="">
      <xdr:nvSpPr>
        <xdr:cNvPr id="145" name="楕円 144"/>
        <xdr:cNvSpPr/>
      </xdr:nvSpPr>
      <xdr:spPr>
        <a:xfrm>
          <a:off x="1968500" y="98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29960</xdr:rowOff>
    </xdr:from>
    <xdr:ext cx="534377" cy="259045"/>
    <xdr:sp macro="" textlink="">
      <xdr:nvSpPr>
        <xdr:cNvPr id="146" name="テキスト ボックス 145"/>
        <xdr:cNvSpPr txBox="1"/>
      </xdr:nvSpPr>
      <xdr:spPr>
        <a:xfrm>
          <a:off x="1752111" y="96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127457</xdr:rowOff>
    </xdr:from>
    <xdr:to>
      <xdr:col>6</xdr:col>
      <xdr:colOff>38100</xdr:colOff>
      <xdr:row>58</xdr:row>
      <xdr:rowOff>57607</xdr:rowOff>
    </xdr:to>
    <xdr:sp macro="" textlink="">
      <xdr:nvSpPr>
        <xdr:cNvPr id="147" name="楕円 146"/>
        <xdr:cNvSpPr/>
      </xdr:nvSpPr>
      <xdr:spPr>
        <a:xfrm>
          <a:off x="1079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74134</xdr:rowOff>
    </xdr:from>
    <xdr:ext cx="534377" cy="259045"/>
    <xdr:sp macro="" textlink="">
      <xdr:nvSpPr>
        <xdr:cNvPr id="148" name="テキスト ボックス 147"/>
        <xdr:cNvSpPr txBox="1"/>
      </xdr:nvSpPr>
      <xdr:spPr>
        <a:xfrm>
          <a:off x="863111" y="96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50940</xdr:rowOff>
    </xdr:from>
    <xdr:to>
      <xdr:col>24</xdr:col>
      <xdr:colOff>63500</xdr:colOff>
      <xdr:row>74</xdr:row>
      <xdr:rowOff>120701</xdr:rowOff>
    </xdr:to>
    <xdr:cxnSp macro="">
      <xdr:nvCxnSpPr>
        <xdr:cNvPr id="178" name="直線コネクタ 177"/>
        <xdr:cNvCxnSpPr/>
      </xdr:nvCxnSpPr>
      <xdr:spPr>
        <a:xfrm flipV="1">
          <a:off x="3797300" y="12738240"/>
          <a:ext cx="8382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118263</xdr:rowOff>
    </xdr:from>
    <xdr:to>
      <xdr:col>19</xdr:col>
      <xdr:colOff>177800</xdr:colOff>
      <xdr:row>74</xdr:row>
      <xdr:rowOff>120701</xdr:rowOff>
    </xdr:to>
    <xdr:cxnSp macro="">
      <xdr:nvCxnSpPr>
        <xdr:cNvPr id="181" name="直線コネクタ 180"/>
        <xdr:cNvCxnSpPr/>
      </xdr:nvCxnSpPr>
      <xdr:spPr>
        <a:xfrm>
          <a:off x="2908300" y="1280556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67348</xdr:rowOff>
    </xdr:from>
    <xdr:to>
      <xdr:col>15</xdr:col>
      <xdr:colOff>50800</xdr:colOff>
      <xdr:row>74</xdr:row>
      <xdr:rowOff>118263</xdr:rowOff>
    </xdr:to>
    <xdr:cxnSp macro="">
      <xdr:nvCxnSpPr>
        <xdr:cNvPr id="184" name="直線コネクタ 183"/>
        <xdr:cNvCxnSpPr/>
      </xdr:nvCxnSpPr>
      <xdr:spPr>
        <a:xfrm>
          <a:off x="2019300" y="12754648"/>
          <a:ext cx="8890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67348</xdr:rowOff>
    </xdr:from>
    <xdr:to>
      <xdr:col>10</xdr:col>
      <xdr:colOff>114300</xdr:colOff>
      <xdr:row>75</xdr:row>
      <xdr:rowOff>37161</xdr:rowOff>
    </xdr:to>
    <xdr:cxnSp macro="">
      <xdr:nvCxnSpPr>
        <xdr:cNvPr id="187" name="直線コネクタ 186"/>
        <xdr:cNvCxnSpPr/>
      </xdr:nvCxnSpPr>
      <xdr:spPr>
        <a:xfrm flipV="1">
          <a:off x="1130300" y="12754648"/>
          <a:ext cx="889000" cy="1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xdr:rowOff>
    </xdr:from>
    <xdr:to>
      <xdr:col>24</xdr:col>
      <xdr:colOff>114300</xdr:colOff>
      <xdr:row>74</xdr:row>
      <xdr:rowOff>101740</xdr:rowOff>
    </xdr:to>
    <xdr:sp macro="" textlink="">
      <xdr:nvSpPr>
        <xdr:cNvPr id="197" name="楕円 196"/>
        <xdr:cNvSpPr/>
      </xdr:nvSpPr>
      <xdr:spPr>
        <a:xfrm>
          <a:off x="4584700" y="126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23017</xdr:rowOff>
    </xdr:from>
    <xdr:ext cx="599010" cy="259045"/>
    <xdr:sp macro="" textlink="">
      <xdr:nvSpPr>
        <xdr:cNvPr id="198" name="民生費該当値テキスト"/>
        <xdr:cNvSpPr txBox="1"/>
      </xdr:nvSpPr>
      <xdr:spPr>
        <a:xfrm>
          <a:off x="4686300" y="125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69901</xdr:rowOff>
    </xdr:from>
    <xdr:to>
      <xdr:col>20</xdr:col>
      <xdr:colOff>38100</xdr:colOff>
      <xdr:row>75</xdr:row>
      <xdr:rowOff>51</xdr:rowOff>
    </xdr:to>
    <xdr:sp macro="" textlink="">
      <xdr:nvSpPr>
        <xdr:cNvPr id="199" name="楕円 198"/>
        <xdr:cNvSpPr/>
      </xdr:nvSpPr>
      <xdr:spPr>
        <a:xfrm>
          <a:off x="3746500" y="127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16578</xdr:rowOff>
    </xdr:from>
    <xdr:ext cx="599010" cy="259045"/>
    <xdr:sp macro="" textlink="">
      <xdr:nvSpPr>
        <xdr:cNvPr id="200" name="テキスト ボックス 199"/>
        <xdr:cNvSpPr txBox="1"/>
      </xdr:nvSpPr>
      <xdr:spPr>
        <a:xfrm>
          <a:off x="3497795" y="1253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67463</xdr:rowOff>
    </xdr:from>
    <xdr:to>
      <xdr:col>15</xdr:col>
      <xdr:colOff>101600</xdr:colOff>
      <xdr:row>74</xdr:row>
      <xdr:rowOff>169063</xdr:rowOff>
    </xdr:to>
    <xdr:sp macro="" textlink="">
      <xdr:nvSpPr>
        <xdr:cNvPr id="201" name="楕円 200"/>
        <xdr:cNvSpPr/>
      </xdr:nvSpPr>
      <xdr:spPr>
        <a:xfrm>
          <a:off x="2857500" y="127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14140</xdr:rowOff>
    </xdr:from>
    <xdr:ext cx="599010" cy="259045"/>
    <xdr:sp macro="" textlink="">
      <xdr:nvSpPr>
        <xdr:cNvPr id="202" name="テキスト ボックス 201"/>
        <xdr:cNvSpPr txBox="1"/>
      </xdr:nvSpPr>
      <xdr:spPr>
        <a:xfrm>
          <a:off x="2608795" y="125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16548</xdr:rowOff>
    </xdr:from>
    <xdr:to>
      <xdr:col>10</xdr:col>
      <xdr:colOff>165100</xdr:colOff>
      <xdr:row>74</xdr:row>
      <xdr:rowOff>118148</xdr:rowOff>
    </xdr:to>
    <xdr:sp macro="" textlink="">
      <xdr:nvSpPr>
        <xdr:cNvPr id="203" name="楕円 202"/>
        <xdr:cNvSpPr/>
      </xdr:nvSpPr>
      <xdr:spPr>
        <a:xfrm>
          <a:off x="19685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134675</xdr:rowOff>
    </xdr:from>
    <xdr:ext cx="599010" cy="259045"/>
    <xdr:sp macro="" textlink="">
      <xdr:nvSpPr>
        <xdr:cNvPr id="204" name="テキスト ボックス 203"/>
        <xdr:cNvSpPr txBox="1"/>
      </xdr:nvSpPr>
      <xdr:spPr>
        <a:xfrm>
          <a:off x="1719795" y="124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157811</xdr:rowOff>
    </xdr:from>
    <xdr:to>
      <xdr:col>6</xdr:col>
      <xdr:colOff>38100</xdr:colOff>
      <xdr:row>75</xdr:row>
      <xdr:rowOff>87961</xdr:rowOff>
    </xdr:to>
    <xdr:sp macro="" textlink="">
      <xdr:nvSpPr>
        <xdr:cNvPr id="205" name="楕円 204"/>
        <xdr:cNvSpPr/>
      </xdr:nvSpPr>
      <xdr:spPr>
        <a:xfrm>
          <a:off x="1079500" y="128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104488</xdr:rowOff>
    </xdr:from>
    <xdr:ext cx="599010" cy="259045"/>
    <xdr:sp macro="" textlink="">
      <xdr:nvSpPr>
        <xdr:cNvPr id="206" name="テキスト ボックス 205"/>
        <xdr:cNvSpPr txBox="1"/>
      </xdr:nvSpPr>
      <xdr:spPr>
        <a:xfrm>
          <a:off x="830795" y="126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88069</xdr:rowOff>
    </xdr:from>
    <xdr:to>
      <xdr:col>24</xdr:col>
      <xdr:colOff>63500</xdr:colOff>
      <xdr:row>97</xdr:row>
      <xdr:rowOff>104659</xdr:rowOff>
    </xdr:to>
    <xdr:cxnSp macro="">
      <xdr:nvCxnSpPr>
        <xdr:cNvPr id="238" name="直線コネクタ 237"/>
        <xdr:cNvCxnSpPr/>
      </xdr:nvCxnSpPr>
      <xdr:spPr>
        <a:xfrm flipV="1">
          <a:off x="3797300" y="16718719"/>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65895</xdr:rowOff>
    </xdr:from>
    <xdr:to>
      <xdr:col>19</xdr:col>
      <xdr:colOff>177800</xdr:colOff>
      <xdr:row>97</xdr:row>
      <xdr:rowOff>104659</xdr:rowOff>
    </xdr:to>
    <xdr:cxnSp macro="">
      <xdr:nvCxnSpPr>
        <xdr:cNvPr id="241" name="直線コネクタ 240"/>
        <xdr:cNvCxnSpPr/>
      </xdr:nvCxnSpPr>
      <xdr:spPr>
        <a:xfrm>
          <a:off x="2908300" y="16696545"/>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47836</xdr:rowOff>
    </xdr:from>
    <xdr:to>
      <xdr:col>15</xdr:col>
      <xdr:colOff>50800</xdr:colOff>
      <xdr:row>97</xdr:row>
      <xdr:rowOff>65895</xdr:rowOff>
    </xdr:to>
    <xdr:cxnSp macro="">
      <xdr:nvCxnSpPr>
        <xdr:cNvPr id="244" name="直線コネクタ 243"/>
        <xdr:cNvCxnSpPr/>
      </xdr:nvCxnSpPr>
      <xdr:spPr>
        <a:xfrm>
          <a:off x="2019300" y="1667848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47836</xdr:rowOff>
    </xdr:from>
    <xdr:to>
      <xdr:col>10</xdr:col>
      <xdr:colOff>114300</xdr:colOff>
      <xdr:row>97</xdr:row>
      <xdr:rowOff>95645</xdr:rowOff>
    </xdr:to>
    <xdr:cxnSp macro="">
      <xdr:nvCxnSpPr>
        <xdr:cNvPr id="247" name="直線コネクタ 246"/>
        <xdr:cNvCxnSpPr/>
      </xdr:nvCxnSpPr>
      <xdr:spPr>
        <a:xfrm flipV="1">
          <a:off x="1130300" y="16678486"/>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37269</xdr:rowOff>
    </xdr:from>
    <xdr:to>
      <xdr:col>24</xdr:col>
      <xdr:colOff>114300</xdr:colOff>
      <xdr:row>97</xdr:row>
      <xdr:rowOff>138869</xdr:rowOff>
    </xdr:to>
    <xdr:sp macro="" textlink="">
      <xdr:nvSpPr>
        <xdr:cNvPr id="257" name="楕円 256"/>
        <xdr:cNvSpPr/>
      </xdr:nvSpPr>
      <xdr:spPr>
        <a:xfrm>
          <a:off x="45847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60146</xdr:rowOff>
    </xdr:from>
    <xdr:ext cx="534377" cy="259045"/>
    <xdr:sp macro="" textlink="">
      <xdr:nvSpPr>
        <xdr:cNvPr id="258" name="衛生費該当値テキスト"/>
        <xdr:cNvSpPr txBox="1"/>
      </xdr:nvSpPr>
      <xdr:spPr>
        <a:xfrm>
          <a:off x="4686300" y="165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53859</xdr:rowOff>
    </xdr:from>
    <xdr:to>
      <xdr:col>20</xdr:col>
      <xdr:colOff>38100</xdr:colOff>
      <xdr:row>97</xdr:row>
      <xdr:rowOff>155459</xdr:rowOff>
    </xdr:to>
    <xdr:sp macro="" textlink="">
      <xdr:nvSpPr>
        <xdr:cNvPr id="259" name="楕円 258"/>
        <xdr:cNvSpPr/>
      </xdr:nvSpPr>
      <xdr:spPr>
        <a:xfrm>
          <a:off x="3746500" y="166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536</xdr:rowOff>
    </xdr:from>
    <xdr:ext cx="534377" cy="259045"/>
    <xdr:sp macro="" textlink="">
      <xdr:nvSpPr>
        <xdr:cNvPr id="260" name="テキスト ボックス 259"/>
        <xdr:cNvSpPr txBox="1"/>
      </xdr:nvSpPr>
      <xdr:spPr>
        <a:xfrm>
          <a:off x="3530111" y="164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15095</xdr:rowOff>
    </xdr:from>
    <xdr:to>
      <xdr:col>15</xdr:col>
      <xdr:colOff>101600</xdr:colOff>
      <xdr:row>97</xdr:row>
      <xdr:rowOff>116695</xdr:rowOff>
    </xdr:to>
    <xdr:sp macro="" textlink="">
      <xdr:nvSpPr>
        <xdr:cNvPr id="261" name="楕円 260"/>
        <xdr:cNvSpPr/>
      </xdr:nvSpPr>
      <xdr:spPr>
        <a:xfrm>
          <a:off x="2857500" y="166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133222</xdr:rowOff>
    </xdr:from>
    <xdr:ext cx="534377" cy="259045"/>
    <xdr:sp macro="" textlink="">
      <xdr:nvSpPr>
        <xdr:cNvPr id="262" name="テキスト ボックス 261"/>
        <xdr:cNvSpPr txBox="1"/>
      </xdr:nvSpPr>
      <xdr:spPr>
        <a:xfrm>
          <a:off x="2641111" y="164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168486</xdr:rowOff>
    </xdr:from>
    <xdr:to>
      <xdr:col>10</xdr:col>
      <xdr:colOff>165100</xdr:colOff>
      <xdr:row>97</xdr:row>
      <xdr:rowOff>98636</xdr:rowOff>
    </xdr:to>
    <xdr:sp macro="" textlink="">
      <xdr:nvSpPr>
        <xdr:cNvPr id="263" name="楕円 262"/>
        <xdr:cNvSpPr/>
      </xdr:nvSpPr>
      <xdr:spPr>
        <a:xfrm>
          <a:off x="1968500" y="166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115163</xdr:rowOff>
    </xdr:from>
    <xdr:ext cx="534377" cy="259045"/>
    <xdr:sp macro="" textlink="">
      <xdr:nvSpPr>
        <xdr:cNvPr id="264" name="テキスト ボックス 263"/>
        <xdr:cNvSpPr txBox="1"/>
      </xdr:nvSpPr>
      <xdr:spPr>
        <a:xfrm>
          <a:off x="1752111" y="164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65" name="楕円 264"/>
        <xdr:cNvSpPr/>
      </xdr:nvSpPr>
      <xdr:spPr>
        <a:xfrm>
          <a:off x="1079500" y="166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66" name="テキスト ボックス 265"/>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159131</xdr:rowOff>
    </xdr:from>
    <xdr:to>
      <xdr:col>55</xdr:col>
      <xdr:colOff>0</xdr:colOff>
      <xdr:row>37</xdr:row>
      <xdr:rowOff>160655</xdr:rowOff>
    </xdr:to>
    <xdr:cxnSp macro="">
      <xdr:nvCxnSpPr>
        <xdr:cNvPr id="295" name="直線コネクタ 294"/>
        <xdr:cNvCxnSpPr/>
      </xdr:nvCxnSpPr>
      <xdr:spPr>
        <a:xfrm flipV="1">
          <a:off x="9639300" y="65027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160655</xdr:rowOff>
    </xdr:from>
    <xdr:to>
      <xdr:col>50</xdr:col>
      <xdr:colOff>114300</xdr:colOff>
      <xdr:row>37</xdr:row>
      <xdr:rowOff>161036</xdr:rowOff>
    </xdr:to>
    <xdr:cxnSp macro="">
      <xdr:nvCxnSpPr>
        <xdr:cNvPr id="298" name="直線コネクタ 297"/>
        <xdr:cNvCxnSpPr/>
      </xdr:nvCxnSpPr>
      <xdr:spPr>
        <a:xfrm flipV="1">
          <a:off x="8750300" y="65043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161036</xdr:rowOff>
    </xdr:from>
    <xdr:to>
      <xdr:col>45</xdr:col>
      <xdr:colOff>177800</xdr:colOff>
      <xdr:row>38</xdr:row>
      <xdr:rowOff>7874</xdr:rowOff>
    </xdr:to>
    <xdr:cxnSp macro="">
      <xdr:nvCxnSpPr>
        <xdr:cNvPr id="301" name="直線コネクタ 300"/>
        <xdr:cNvCxnSpPr/>
      </xdr:nvCxnSpPr>
      <xdr:spPr>
        <a:xfrm flipV="1">
          <a:off x="7861300" y="65046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159512</xdr:rowOff>
    </xdr:from>
    <xdr:to>
      <xdr:col>41</xdr:col>
      <xdr:colOff>50800</xdr:colOff>
      <xdr:row>38</xdr:row>
      <xdr:rowOff>7874</xdr:rowOff>
    </xdr:to>
    <xdr:cxnSp macro="">
      <xdr:nvCxnSpPr>
        <xdr:cNvPr id="304" name="直線コネクタ 303"/>
        <xdr:cNvCxnSpPr/>
      </xdr:nvCxnSpPr>
      <xdr:spPr>
        <a:xfrm>
          <a:off x="6972300" y="650316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108331</xdr:rowOff>
    </xdr:from>
    <xdr:to>
      <xdr:col>55</xdr:col>
      <xdr:colOff>50800</xdr:colOff>
      <xdr:row>38</xdr:row>
      <xdr:rowOff>38481</xdr:rowOff>
    </xdr:to>
    <xdr:sp macro="" textlink="">
      <xdr:nvSpPr>
        <xdr:cNvPr id="314" name="楕円 313"/>
        <xdr:cNvSpPr/>
      </xdr:nvSpPr>
      <xdr:spPr>
        <a:xfrm>
          <a:off x="10426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86758</xdr:rowOff>
    </xdr:from>
    <xdr:ext cx="378565" cy="259045"/>
    <xdr:sp macro="" textlink="">
      <xdr:nvSpPr>
        <xdr:cNvPr id="315" name="労働費該当値テキスト"/>
        <xdr:cNvSpPr txBox="1"/>
      </xdr:nvSpPr>
      <xdr:spPr>
        <a:xfrm>
          <a:off x="10528300" y="643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109855</xdr:rowOff>
    </xdr:from>
    <xdr:to>
      <xdr:col>50</xdr:col>
      <xdr:colOff>165100</xdr:colOff>
      <xdr:row>38</xdr:row>
      <xdr:rowOff>40005</xdr:rowOff>
    </xdr:to>
    <xdr:sp macro="" textlink="">
      <xdr:nvSpPr>
        <xdr:cNvPr id="316" name="楕円 315"/>
        <xdr:cNvSpPr/>
      </xdr:nvSpPr>
      <xdr:spPr>
        <a:xfrm>
          <a:off x="9588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31132</xdr:rowOff>
    </xdr:from>
    <xdr:ext cx="378565" cy="259045"/>
    <xdr:sp macro="" textlink="">
      <xdr:nvSpPr>
        <xdr:cNvPr id="317" name="テキスト ボックス 316"/>
        <xdr:cNvSpPr txBox="1"/>
      </xdr:nvSpPr>
      <xdr:spPr>
        <a:xfrm>
          <a:off x="9450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110236</xdr:rowOff>
    </xdr:from>
    <xdr:to>
      <xdr:col>46</xdr:col>
      <xdr:colOff>38100</xdr:colOff>
      <xdr:row>38</xdr:row>
      <xdr:rowOff>40386</xdr:rowOff>
    </xdr:to>
    <xdr:sp macro="" textlink="">
      <xdr:nvSpPr>
        <xdr:cNvPr id="318" name="楕円 317"/>
        <xdr:cNvSpPr/>
      </xdr:nvSpPr>
      <xdr:spPr>
        <a:xfrm>
          <a:off x="8699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31513</xdr:rowOff>
    </xdr:from>
    <xdr:ext cx="378565" cy="259045"/>
    <xdr:sp macro="" textlink="">
      <xdr:nvSpPr>
        <xdr:cNvPr id="319" name="テキスト ボックス 318"/>
        <xdr:cNvSpPr txBox="1"/>
      </xdr:nvSpPr>
      <xdr:spPr>
        <a:xfrm>
          <a:off x="8561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128524</xdr:rowOff>
    </xdr:from>
    <xdr:to>
      <xdr:col>41</xdr:col>
      <xdr:colOff>101600</xdr:colOff>
      <xdr:row>38</xdr:row>
      <xdr:rowOff>58674</xdr:rowOff>
    </xdr:to>
    <xdr:sp macro="" textlink="">
      <xdr:nvSpPr>
        <xdr:cNvPr id="320" name="楕円 319"/>
        <xdr:cNvSpPr/>
      </xdr:nvSpPr>
      <xdr:spPr>
        <a:xfrm>
          <a:off x="7810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49801</xdr:rowOff>
    </xdr:from>
    <xdr:ext cx="378565" cy="259045"/>
    <xdr:sp macro="" textlink="">
      <xdr:nvSpPr>
        <xdr:cNvPr id="321" name="テキスト ボックス 320"/>
        <xdr:cNvSpPr txBox="1"/>
      </xdr:nvSpPr>
      <xdr:spPr>
        <a:xfrm>
          <a:off x="7672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108712</xdr:rowOff>
    </xdr:from>
    <xdr:to>
      <xdr:col>36</xdr:col>
      <xdr:colOff>165100</xdr:colOff>
      <xdr:row>38</xdr:row>
      <xdr:rowOff>38862</xdr:rowOff>
    </xdr:to>
    <xdr:sp macro="" textlink="">
      <xdr:nvSpPr>
        <xdr:cNvPr id="322" name="楕円 321"/>
        <xdr:cNvSpPr/>
      </xdr:nvSpPr>
      <xdr:spPr>
        <a:xfrm>
          <a:off x="6921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29989</xdr:rowOff>
    </xdr:from>
    <xdr:ext cx="378565" cy="259045"/>
    <xdr:sp macro="" textlink="">
      <xdr:nvSpPr>
        <xdr:cNvPr id="323" name="テキスト ボックス 322"/>
        <xdr:cNvSpPr txBox="1"/>
      </xdr:nvSpPr>
      <xdr:spPr>
        <a:xfrm>
          <a:off x="6783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153736</xdr:rowOff>
    </xdr:from>
    <xdr:to>
      <xdr:col>55</xdr:col>
      <xdr:colOff>0</xdr:colOff>
      <xdr:row>75</xdr:row>
      <xdr:rowOff>160776</xdr:rowOff>
    </xdr:to>
    <xdr:cxnSp macro="">
      <xdr:nvCxnSpPr>
        <xdr:cNvPr id="405" name="直線コネクタ 404"/>
        <xdr:cNvCxnSpPr/>
      </xdr:nvCxnSpPr>
      <xdr:spPr>
        <a:xfrm flipV="1">
          <a:off x="9639300" y="13012486"/>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160776</xdr:rowOff>
    </xdr:from>
    <xdr:to>
      <xdr:col>50</xdr:col>
      <xdr:colOff>114300</xdr:colOff>
      <xdr:row>76</xdr:row>
      <xdr:rowOff>81407</xdr:rowOff>
    </xdr:to>
    <xdr:cxnSp macro="">
      <xdr:nvCxnSpPr>
        <xdr:cNvPr id="408" name="直線コネクタ 407"/>
        <xdr:cNvCxnSpPr/>
      </xdr:nvCxnSpPr>
      <xdr:spPr>
        <a:xfrm flipV="1">
          <a:off x="8750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79395</xdr:rowOff>
    </xdr:from>
    <xdr:to>
      <xdr:col>45</xdr:col>
      <xdr:colOff>177800</xdr:colOff>
      <xdr:row>76</xdr:row>
      <xdr:rowOff>81407</xdr:rowOff>
    </xdr:to>
    <xdr:cxnSp macro="">
      <xdr:nvCxnSpPr>
        <xdr:cNvPr id="411" name="直線コネクタ 410"/>
        <xdr:cNvCxnSpPr/>
      </xdr:nvCxnSpPr>
      <xdr:spPr>
        <a:xfrm>
          <a:off x="7861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76</xdr:row>
      <xdr:rowOff>79395</xdr:rowOff>
    </xdr:to>
    <xdr:cxnSp macro="">
      <xdr:nvCxnSpPr>
        <xdr:cNvPr id="414" name="直線コネクタ 413"/>
        <xdr:cNvCxnSpPr/>
      </xdr:nvCxnSpPr>
      <xdr:spPr>
        <a:xfrm>
          <a:off x="6972300" y="13105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102936</xdr:rowOff>
    </xdr:from>
    <xdr:to>
      <xdr:col>55</xdr:col>
      <xdr:colOff>50800</xdr:colOff>
      <xdr:row>76</xdr:row>
      <xdr:rowOff>33086</xdr:rowOff>
    </xdr:to>
    <xdr:sp macro="" textlink="">
      <xdr:nvSpPr>
        <xdr:cNvPr id="424" name="楕円 423"/>
        <xdr:cNvSpPr/>
      </xdr:nvSpPr>
      <xdr:spPr>
        <a:xfrm>
          <a:off x="104267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125813</xdr:rowOff>
    </xdr:from>
    <xdr:ext cx="534377" cy="259045"/>
    <xdr:sp macro="" textlink="">
      <xdr:nvSpPr>
        <xdr:cNvPr id="425" name="商工費該当値テキスト"/>
        <xdr:cNvSpPr txBox="1"/>
      </xdr:nvSpPr>
      <xdr:spPr>
        <a:xfrm>
          <a:off x="10528300" y="128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109977</xdr:rowOff>
    </xdr:from>
    <xdr:to>
      <xdr:col>50</xdr:col>
      <xdr:colOff>165100</xdr:colOff>
      <xdr:row>76</xdr:row>
      <xdr:rowOff>40128</xdr:rowOff>
    </xdr:to>
    <xdr:sp macro="" textlink="">
      <xdr:nvSpPr>
        <xdr:cNvPr id="426" name="楕円 425"/>
        <xdr:cNvSpPr/>
      </xdr:nvSpPr>
      <xdr:spPr>
        <a:xfrm>
          <a:off x="9588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56654</xdr:rowOff>
    </xdr:from>
    <xdr:ext cx="534377" cy="259045"/>
    <xdr:sp macro="" textlink="">
      <xdr:nvSpPr>
        <xdr:cNvPr id="427" name="テキスト ボックス 426"/>
        <xdr:cNvSpPr txBox="1"/>
      </xdr:nvSpPr>
      <xdr:spPr>
        <a:xfrm>
          <a:off x="9372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30607</xdr:rowOff>
    </xdr:from>
    <xdr:to>
      <xdr:col>46</xdr:col>
      <xdr:colOff>38100</xdr:colOff>
      <xdr:row>76</xdr:row>
      <xdr:rowOff>132207</xdr:rowOff>
    </xdr:to>
    <xdr:sp macro="" textlink="">
      <xdr:nvSpPr>
        <xdr:cNvPr id="428" name="楕円 427"/>
        <xdr:cNvSpPr/>
      </xdr:nvSpPr>
      <xdr:spPr>
        <a:xfrm>
          <a:off x="8699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148734</xdr:rowOff>
    </xdr:from>
    <xdr:ext cx="469744" cy="259045"/>
    <xdr:sp macro="" textlink="">
      <xdr:nvSpPr>
        <xdr:cNvPr id="429" name="テキスト ボックス 428"/>
        <xdr:cNvSpPr txBox="1"/>
      </xdr:nvSpPr>
      <xdr:spPr>
        <a:xfrm>
          <a:off x="851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28595</xdr:rowOff>
    </xdr:from>
    <xdr:to>
      <xdr:col>41</xdr:col>
      <xdr:colOff>101600</xdr:colOff>
      <xdr:row>76</xdr:row>
      <xdr:rowOff>130195</xdr:rowOff>
    </xdr:to>
    <xdr:sp macro="" textlink="">
      <xdr:nvSpPr>
        <xdr:cNvPr id="430" name="楕円 429"/>
        <xdr:cNvSpPr/>
      </xdr:nvSpPr>
      <xdr:spPr>
        <a:xfrm>
          <a:off x="7810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146722</xdr:rowOff>
    </xdr:from>
    <xdr:ext cx="469744" cy="259045"/>
    <xdr:sp macro="" textlink="">
      <xdr:nvSpPr>
        <xdr:cNvPr id="431" name="テキスト ボックス 430"/>
        <xdr:cNvSpPr txBox="1"/>
      </xdr:nvSpPr>
      <xdr:spPr>
        <a:xfrm>
          <a:off x="7626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24023</xdr:rowOff>
    </xdr:from>
    <xdr:to>
      <xdr:col>36</xdr:col>
      <xdr:colOff>165100</xdr:colOff>
      <xdr:row>76</xdr:row>
      <xdr:rowOff>125623</xdr:rowOff>
    </xdr:to>
    <xdr:sp macro="" textlink="">
      <xdr:nvSpPr>
        <xdr:cNvPr id="432" name="楕円 431"/>
        <xdr:cNvSpPr/>
      </xdr:nvSpPr>
      <xdr:spPr>
        <a:xfrm>
          <a:off x="6921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142150</xdr:rowOff>
    </xdr:from>
    <xdr:ext cx="469744" cy="259045"/>
    <xdr:sp macro="" textlink="">
      <xdr:nvSpPr>
        <xdr:cNvPr id="433" name="テキスト ボックス 432"/>
        <xdr:cNvSpPr txBox="1"/>
      </xdr:nvSpPr>
      <xdr:spPr>
        <a:xfrm>
          <a:off x="6737428" y="128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22842</xdr:rowOff>
    </xdr:from>
    <xdr:to>
      <xdr:col>55</xdr:col>
      <xdr:colOff>0</xdr:colOff>
      <xdr:row>97</xdr:row>
      <xdr:rowOff>113978</xdr:rowOff>
    </xdr:to>
    <xdr:cxnSp macro="">
      <xdr:nvCxnSpPr>
        <xdr:cNvPr id="464" name="直線コネクタ 463"/>
        <xdr:cNvCxnSpPr/>
      </xdr:nvCxnSpPr>
      <xdr:spPr>
        <a:xfrm flipV="1">
          <a:off x="9639300" y="16653492"/>
          <a:ext cx="8382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84531</xdr:rowOff>
    </xdr:from>
    <xdr:to>
      <xdr:col>50</xdr:col>
      <xdr:colOff>114300</xdr:colOff>
      <xdr:row>97</xdr:row>
      <xdr:rowOff>113978</xdr:rowOff>
    </xdr:to>
    <xdr:cxnSp macro="">
      <xdr:nvCxnSpPr>
        <xdr:cNvPr id="467" name="直線コネクタ 466"/>
        <xdr:cNvCxnSpPr/>
      </xdr:nvCxnSpPr>
      <xdr:spPr>
        <a:xfrm>
          <a:off x="8750300" y="16715181"/>
          <a:ext cx="8890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51504</xdr:rowOff>
    </xdr:from>
    <xdr:to>
      <xdr:col>45</xdr:col>
      <xdr:colOff>177800</xdr:colOff>
      <xdr:row>97</xdr:row>
      <xdr:rowOff>84531</xdr:rowOff>
    </xdr:to>
    <xdr:cxnSp macro="">
      <xdr:nvCxnSpPr>
        <xdr:cNvPr id="470" name="直線コネクタ 469"/>
        <xdr:cNvCxnSpPr/>
      </xdr:nvCxnSpPr>
      <xdr:spPr>
        <a:xfrm>
          <a:off x="7861300" y="16682154"/>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51504</xdr:rowOff>
    </xdr:from>
    <xdr:to>
      <xdr:col>41</xdr:col>
      <xdr:colOff>50800</xdr:colOff>
      <xdr:row>97</xdr:row>
      <xdr:rowOff>147168</xdr:rowOff>
    </xdr:to>
    <xdr:cxnSp macro="">
      <xdr:nvCxnSpPr>
        <xdr:cNvPr id="473" name="直線コネクタ 472"/>
        <xdr:cNvCxnSpPr/>
      </xdr:nvCxnSpPr>
      <xdr:spPr>
        <a:xfrm flipV="1">
          <a:off x="6972300" y="16682154"/>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143492</xdr:rowOff>
    </xdr:from>
    <xdr:to>
      <xdr:col>55</xdr:col>
      <xdr:colOff>50800</xdr:colOff>
      <xdr:row>97</xdr:row>
      <xdr:rowOff>73642</xdr:rowOff>
    </xdr:to>
    <xdr:sp macro="" textlink="">
      <xdr:nvSpPr>
        <xdr:cNvPr id="483" name="楕円 482"/>
        <xdr:cNvSpPr/>
      </xdr:nvSpPr>
      <xdr:spPr>
        <a:xfrm>
          <a:off x="10426700" y="166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166369</xdr:rowOff>
    </xdr:from>
    <xdr:ext cx="534377" cy="259045"/>
    <xdr:sp macro="" textlink="">
      <xdr:nvSpPr>
        <xdr:cNvPr id="484" name="土木費該当値テキスト"/>
        <xdr:cNvSpPr txBox="1"/>
      </xdr:nvSpPr>
      <xdr:spPr>
        <a:xfrm>
          <a:off x="10528300" y="164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63178</xdr:rowOff>
    </xdr:from>
    <xdr:to>
      <xdr:col>50</xdr:col>
      <xdr:colOff>165100</xdr:colOff>
      <xdr:row>97</xdr:row>
      <xdr:rowOff>164778</xdr:rowOff>
    </xdr:to>
    <xdr:sp macro="" textlink="">
      <xdr:nvSpPr>
        <xdr:cNvPr id="485" name="楕円 484"/>
        <xdr:cNvSpPr/>
      </xdr:nvSpPr>
      <xdr:spPr>
        <a:xfrm>
          <a:off x="9588500" y="166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155905</xdr:rowOff>
    </xdr:from>
    <xdr:ext cx="534377" cy="259045"/>
    <xdr:sp macro="" textlink="">
      <xdr:nvSpPr>
        <xdr:cNvPr id="486" name="テキスト ボックス 485"/>
        <xdr:cNvSpPr txBox="1"/>
      </xdr:nvSpPr>
      <xdr:spPr>
        <a:xfrm>
          <a:off x="9372111" y="16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33731</xdr:rowOff>
    </xdr:from>
    <xdr:to>
      <xdr:col>46</xdr:col>
      <xdr:colOff>38100</xdr:colOff>
      <xdr:row>97</xdr:row>
      <xdr:rowOff>135331</xdr:rowOff>
    </xdr:to>
    <xdr:sp macro="" textlink="">
      <xdr:nvSpPr>
        <xdr:cNvPr id="487" name="楕円 486"/>
        <xdr:cNvSpPr/>
      </xdr:nvSpPr>
      <xdr:spPr>
        <a:xfrm>
          <a:off x="8699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126458</xdr:rowOff>
    </xdr:from>
    <xdr:ext cx="534377" cy="259045"/>
    <xdr:sp macro="" textlink="">
      <xdr:nvSpPr>
        <xdr:cNvPr id="488" name="テキスト ボックス 487"/>
        <xdr:cNvSpPr txBox="1"/>
      </xdr:nvSpPr>
      <xdr:spPr>
        <a:xfrm>
          <a:off x="8483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xdr:rowOff>
    </xdr:from>
    <xdr:to>
      <xdr:col>41</xdr:col>
      <xdr:colOff>101600</xdr:colOff>
      <xdr:row>97</xdr:row>
      <xdr:rowOff>102304</xdr:rowOff>
    </xdr:to>
    <xdr:sp macro="" textlink="">
      <xdr:nvSpPr>
        <xdr:cNvPr id="489" name="楕円 488"/>
        <xdr:cNvSpPr/>
      </xdr:nvSpPr>
      <xdr:spPr>
        <a:xfrm>
          <a:off x="7810500" y="166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93431</xdr:rowOff>
    </xdr:from>
    <xdr:ext cx="534377" cy="259045"/>
    <xdr:sp macro="" textlink="">
      <xdr:nvSpPr>
        <xdr:cNvPr id="490" name="テキスト ボックス 489"/>
        <xdr:cNvSpPr txBox="1"/>
      </xdr:nvSpPr>
      <xdr:spPr>
        <a:xfrm>
          <a:off x="7594111" y="167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96368</xdr:rowOff>
    </xdr:from>
    <xdr:to>
      <xdr:col>36</xdr:col>
      <xdr:colOff>165100</xdr:colOff>
      <xdr:row>98</xdr:row>
      <xdr:rowOff>26518</xdr:rowOff>
    </xdr:to>
    <xdr:sp macro="" textlink="">
      <xdr:nvSpPr>
        <xdr:cNvPr id="491" name="楕円 490"/>
        <xdr:cNvSpPr/>
      </xdr:nvSpPr>
      <xdr:spPr>
        <a:xfrm>
          <a:off x="6921500" y="167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17645</xdr:rowOff>
    </xdr:from>
    <xdr:ext cx="534377" cy="259045"/>
    <xdr:sp macro="" textlink="">
      <xdr:nvSpPr>
        <xdr:cNvPr id="492" name="テキスト ボックス 491"/>
        <xdr:cNvSpPr txBox="1"/>
      </xdr:nvSpPr>
      <xdr:spPr>
        <a:xfrm>
          <a:off x="6705111" y="168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163376</xdr:rowOff>
    </xdr:from>
    <xdr:to>
      <xdr:col>85</xdr:col>
      <xdr:colOff>127000</xdr:colOff>
      <xdr:row>39</xdr:row>
      <xdr:rowOff>27686</xdr:rowOff>
    </xdr:to>
    <xdr:cxnSp macro="">
      <xdr:nvCxnSpPr>
        <xdr:cNvPr id="523" name="直線コネクタ 522"/>
        <xdr:cNvCxnSpPr/>
      </xdr:nvCxnSpPr>
      <xdr:spPr>
        <a:xfrm flipV="1">
          <a:off x="15481300" y="6678476"/>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12239</xdr:rowOff>
    </xdr:from>
    <xdr:to>
      <xdr:col>81</xdr:col>
      <xdr:colOff>50800</xdr:colOff>
      <xdr:row>39</xdr:row>
      <xdr:rowOff>27686</xdr:rowOff>
    </xdr:to>
    <xdr:cxnSp macro="">
      <xdr:nvCxnSpPr>
        <xdr:cNvPr id="526" name="直線コネクタ 525"/>
        <xdr:cNvCxnSpPr/>
      </xdr:nvCxnSpPr>
      <xdr:spPr>
        <a:xfrm>
          <a:off x="14592300" y="669878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117264</xdr:rowOff>
    </xdr:from>
    <xdr:to>
      <xdr:col>76</xdr:col>
      <xdr:colOff>114300</xdr:colOff>
      <xdr:row>39</xdr:row>
      <xdr:rowOff>12239</xdr:rowOff>
    </xdr:to>
    <xdr:cxnSp macro="">
      <xdr:nvCxnSpPr>
        <xdr:cNvPr id="529" name="直線コネクタ 528"/>
        <xdr:cNvCxnSpPr/>
      </xdr:nvCxnSpPr>
      <xdr:spPr>
        <a:xfrm>
          <a:off x="13703300" y="6632364"/>
          <a:ext cx="8890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117264</xdr:rowOff>
    </xdr:from>
    <xdr:to>
      <xdr:col>71</xdr:col>
      <xdr:colOff>177800</xdr:colOff>
      <xdr:row>38</xdr:row>
      <xdr:rowOff>171377</xdr:rowOff>
    </xdr:to>
    <xdr:cxnSp macro="">
      <xdr:nvCxnSpPr>
        <xdr:cNvPr id="532" name="直線コネクタ 531"/>
        <xdr:cNvCxnSpPr/>
      </xdr:nvCxnSpPr>
      <xdr:spPr>
        <a:xfrm flipV="1">
          <a:off x="12814300" y="6632364"/>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112576</xdr:rowOff>
    </xdr:from>
    <xdr:to>
      <xdr:col>85</xdr:col>
      <xdr:colOff>177800</xdr:colOff>
      <xdr:row>39</xdr:row>
      <xdr:rowOff>42726</xdr:rowOff>
    </xdr:to>
    <xdr:sp macro="" textlink="">
      <xdr:nvSpPr>
        <xdr:cNvPr id="542" name="楕円 541"/>
        <xdr:cNvSpPr/>
      </xdr:nvSpPr>
      <xdr:spPr>
        <a:xfrm>
          <a:off x="162687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148336</xdr:rowOff>
    </xdr:from>
    <xdr:to>
      <xdr:col>81</xdr:col>
      <xdr:colOff>101600</xdr:colOff>
      <xdr:row>39</xdr:row>
      <xdr:rowOff>78486</xdr:rowOff>
    </xdr:to>
    <xdr:sp macro="" textlink="">
      <xdr:nvSpPr>
        <xdr:cNvPr id="544" name="楕円 543"/>
        <xdr:cNvSpPr/>
      </xdr:nvSpPr>
      <xdr:spPr>
        <a:xfrm>
          <a:off x="15430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69613</xdr:rowOff>
    </xdr:from>
    <xdr:ext cx="469744" cy="259045"/>
    <xdr:sp macro="" textlink="">
      <xdr:nvSpPr>
        <xdr:cNvPr id="545" name="テキスト ボックス 544"/>
        <xdr:cNvSpPr txBox="1"/>
      </xdr:nvSpPr>
      <xdr:spPr>
        <a:xfrm>
          <a:off x="15246428" y="67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132889</xdr:rowOff>
    </xdr:from>
    <xdr:to>
      <xdr:col>76</xdr:col>
      <xdr:colOff>165100</xdr:colOff>
      <xdr:row>39</xdr:row>
      <xdr:rowOff>63039</xdr:rowOff>
    </xdr:to>
    <xdr:sp macro="" textlink="">
      <xdr:nvSpPr>
        <xdr:cNvPr id="546" name="楕円 545"/>
        <xdr:cNvSpPr/>
      </xdr:nvSpPr>
      <xdr:spPr>
        <a:xfrm>
          <a:off x="14541500" y="6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54166</xdr:rowOff>
    </xdr:from>
    <xdr:ext cx="469744" cy="259045"/>
    <xdr:sp macro="" textlink="">
      <xdr:nvSpPr>
        <xdr:cNvPr id="547" name="テキスト ボックス 546"/>
        <xdr:cNvSpPr txBox="1"/>
      </xdr:nvSpPr>
      <xdr:spPr>
        <a:xfrm>
          <a:off x="14357428" y="674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66464</xdr:rowOff>
    </xdr:from>
    <xdr:to>
      <xdr:col>72</xdr:col>
      <xdr:colOff>38100</xdr:colOff>
      <xdr:row>38</xdr:row>
      <xdr:rowOff>168064</xdr:rowOff>
    </xdr:to>
    <xdr:sp macro="" textlink="">
      <xdr:nvSpPr>
        <xdr:cNvPr id="548" name="楕円 547"/>
        <xdr:cNvSpPr/>
      </xdr:nvSpPr>
      <xdr:spPr>
        <a:xfrm>
          <a:off x="13652500" y="65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13142</xdr:rowOff>
    </xdr:from>
    <xdr:ext cx="469744" cy="259045"/>
    <xdr:sp macro="" textlink="">
      <xdr:nvSpPr>
        <xdr:cNvPr id="549" name="テキスト ボックス 548"/>
        <xdr:cNvSpPr txBox="1"/>
      </xdr:nvSpPr>
      <xdr:spPr>
        <a:xfrm>
          <a:off x="13468428" y="63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120577</xdr:rowOff>
    </xdr:from>
    <xdr:to>
      <xdr:col>67</xdr:col>
      <xdr:colOff>101600</xdr:colOff>
      <xdr:row>39</xdr:row>
      <xdr:rowOff>50727</xdr:rowOff>
    </xdr:to>
    <xdr:sp macro="" textlink="">
      <xdr:nvSpPr>
        <xdr:cNvPr id="550" name="楕円 549"/>
        <xdr:cNvSpPr/>
      </xdr:nvSpPr>
      <xdr:spPr>
        <a:xfrm>
          <a:off x="1276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67255</xdr:rowOff>
    </xdr:from>
    <xdr:ext cx="469744" cy="259045"/>
    <xdr:sp macro="" textlink="">
      <xdr:nvSpPr>
        <xdr:cNvPr id="551" name="テキスト ボックス 550"/>
        <xdr:cNvSpPr txBox="1"/>
      </xdr:nvSpPr>
      <xdr:spPr>
        <a:xfrm>
          <a:off x="12579428" y="64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119746</xdr:rowOff>
    </xdr:from>
    <xdr:to>
      <xdr:col>85</xdr:col>
      <xdr:colOff>127000</xdr:colOff>
      <xdr:row>57</xdr:row>
      <xdr:rowOff>144190</xdr:rowOff>
    </xdr:to>
    <xdr:cxnSp macro="">
      <xdr:nvCxnSpPr>
        <xdr:cNvPr id="583" name="直線コネクタ 582"/>
        <xdr:cNvCxnSpPr/>
      </xdr:nvCxnSpPr>
      <xdr:spPr>
        <a:xfrm flipV="1">
          <a:off x="15481300" y="9892396"/>
          <a:ext cx="8382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144190</xdr:rowOff>
    </xdr:from>
    <xdr:to>
      <xdr:col>81</xdr:col>
      <xdr:colOff>50800</xdr:colOff>
      <xdr:row>58</xdr:row>
      <xdr:rowOff>120269</xdr:rowOff>
    </xdr:to>
    <xdr:cxnSp macro="">
      <xdr:nvCxnSpPr>
        <xdr:cNvPr id="586" name="直線コネクタ 585"/>
        <xdr:cNvCxnSpPr/>
      </xdr:nvCxnSpPr>
      <xdr:spPr>
        <a:xfrm flipV="1">
          <a:off x="14592300" y="9916840"/>
          <a:ext cx="889000" cy="1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132924</xdr:rowOff>
    </xdr:from>
    <xdr:to>
      <xdr:col>76</xdr:col>
      <xdr:colOff>114300</xdr:colOff>
      <xdr:row>58</xdr:row>
      <xdr:rowOff>120269</xdr:rowOff>
    </xdr:to>
    <xdr:cxnSp macro="">
      <xdr:nvCxnSpPr>
        <xdr:cNvPr id="589" name="直線コネクタ 588"/>
        <xdr:cNvCxnSpPr/>
      </xdr:nvCxnSpPr>
      <xdr:spPr>
        <a:xfrm>
          <a:off x="13703300" y="9905574"/>
          <a:ext cx="889000" cy="1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132924</xdr:rowOff>
    </xdr:from>
    <xdr:to>
      <xdr:col>71</xdr:col>
      <xdr:colOff>177800</xdr:colOff>
      <xdr:row>58</xdr:row>
      <xdr:rowOff>110782</xdr:rowOff>
    </xdr:to>
    <xdr:cxnSp macro="">
      <xdr:nvCxnSpPr>
        <xdr:cNvPr id="592" name="直線コネクタ 591"/>
        <xdr:cNvCxnSpPr/>
      </xdr:nvCxnSpPr>
      <xdr:spPr>
        <a:xfrm flipV="1">
          <a:off x="12814300" y="9905574"/>
          <a:ext cx="889000" cy="1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68946</xdr:rowOff>
    </xdr:from>
    <xdr:to>
      <xdr:col>85</xdr:col>
      <xdr:colOff>177800</xdr:colOff>
      <xdr:row>57</xdr:row>
      <xdr:rowOff>170546</xdr:rowOff>
    </xdr:to>
    <xdr:sp macro="" textlink="">
      <xdr:nvSpPr>
        <xdr:cNvPr id="602" name="楕円 601"/>
        <xdr:cNvSpPr/>
      </xdr:nvSpPr>
      <xdr:spPr>
        <a:xfrm>
          <a:off x="16268700" y="98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91823</xdr:rowOff>
    </xdr:from>
    <xdr:ext cx="534377" cy="259045"/>
    <xdr:sp macro="" textlink="">
      <xdr:nvSpPr>
        <xdr:cNvPr id="603" name="教育費該当値テキスト"/>
        <xdr:cNvSpPr txBox="1"/>
      </xdr:nvSpPr>
      <xdr:spPr>
        <a:xfrm>
          <a:off x="16370300" y="96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93390</xdr:rowOff>
    </xdr:from>
    <xdr:to>
      <xdr:col>81</xdr:col>
      <xdr:colOff>101600</xdr:colOff>
      <xdr:row>58</xdr:row>
      <xdr:rowOff>23540</xdr:rowOff>
    </xdr:to>
    <xdr:sp macro="" textlink="">
      <xdr:nvSpPr>
        <xdr:cNvPr id="604" name="楕円 603"/>
        <xdr:cNvSpPr/>
      </xdr:nvSpPr>
      <xdr:spPr>
        <a:xfrm>
          <a:off x="15430500" y="98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40067</xdr:rowOff>
    </xdr:from>
    <xdr:ext cx="534377" cy="259045"/>
    <xdr:sp macro="" textlink="">
      <xdr:nvSpPr>
        <xdr:cNvPr id="605" name="テキスト ボックス 604"/>
        <xdr:cNvSpPr txBox="1"/>
      </xdr:nvSpPr>
      <xdr:spPr>
        <a:xfrm>
          <a:off x="15214111" y="96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69469</xdr:rowOff>
    </xdr:from>
    <xdr:to>
      <xdr:col>76</xdr:col>
      <xdr:colOff>165100</xdr:colOff>
      <xdr:row>58</xdr:row>
      <xdr:rowOff>171069</xdr:rowOff>
    </xdr:to>
    <xdr:sp macro="" textlink="">
      <xdr:nvSpPr>
        <xdr:cNvPr id="606" name="楕円 605"/>
        <xdr:cNvSpPr/>
      </xdr:nvSpPr>
      <xdr:spPr>
        <a:xfrm>
          <a:off x="14541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162196</xdr:rowOff>
    </xdr:from>
    <xdr:ext cx="534377" cy="259045"/>
    <xdr:sp macro="" textlink="">
      <xdr:nvSpPr>
        <xdr:cNvPr id="607" name="テキスト ボックス 606"/>
        <xdr:cNvSpPr txBox="1"/>
      </xdr:nvSpPr>
      <xdr:spPr>
        <a:xfrm>
          <a:off x="14325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82124</xdr:rowOff>
    </xdr:from>
    <xdr:to>
      <xdr:col>72</xdr:col>
      <xdr:colOff>38100</xdr:colOff>
      <xdr:row>58</xdr:row>
      <xdr:rowOff>12274</xdr:rowOff>
    </xdr:to>
    <xdr:sp macro="" textlink="">
      <xdr:nvSpPr>
        <xdr:cNvPr id="608" name="楕円 607"/>
        <xdr:cNvSpPr/>
      </xdr:nvSpPr>
      <xdr:spPr>
        <a:xfrm>
          <a:off x="13652500" y="9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28801</xdr:rowOff>
    </xdr:from>
    <xdr:ext cx="534377" cy="259045"/>
    <xdr:sp macro="" textlink="">
      <xdr:nvSpPr>
        <xdr:cNvPr id="609" name="テキスト ボックス 608"/>
        <xdr:cNvSpPr txBox="1"/>
      </xdr:nvSpPr>
      <xdr:spPr>
        <a:xfrm>
          <a:off x="13436111" y="96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59982</xdr:rowOff>
    </xdr:from>
    <xdr:to>
      <xdr:col>67</xdr:col>
      <xdr:colOff>101600</xdr:colOff>
      <xdr:row>58</xdr:row>
      <xdr:rowOff>161582</xdr:rowOff>
    </xdr:to>
    <xdr:sp macro="" textlink="">
      <xdr:nvSpPr>
        <xdr:cNvPr id="610" name="楕円 609"/>
        <xdr:cNvSpPr/>
      </xdr:nvSpPr>
      <xdr:spPr>
        <a:xfrm>
          <a:off x="12763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152709</xdr:rowOff>
    </xdr:from>
    <xdr:ext cx="534377" cy="259045"/>
    <xdr:sp macro="" textlink="">
      <xdr:nvSpPr>
        <xdr:cNvPr id="611" name="テキスト ボックス 610"/>
        <xdr:cNvSpPr txBox="1"/>
      </xdr:nvSpPr>
      <xdr:spPr>
        <a:xfrm>
          <a:off x="12547111" y="100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10704</xdr:rowOff>
    </xdr:from>
    <xdr:to>
      <xdr:col>85</xdr:col>
      <xdr:colOff>127000</xdr:colOff>
      <xdr:row>79</xdr:row>
      <xdr:rowOff>98879</xdr:rowOff>
    </xdr:to>
    <xdr:cxnSp macro="">
      <xdr:nvCxnSpPr>
        <xdr:cNvPr id="642" name="直線コネクタ 641"/>
        <xdr:cNvCxnSpPr/>
      </xdr:nvCxnSpPr>
      <xdr:spPr>
        <a:xfrm flipV="1">
          <a:off x="15481300" y="12526554"/>
          <a:ext cx="838200" cy="11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131354</xdr:rowOff>
    </xdr:from>
    <xdr:to>
      <xdr:col>85</xdr:col>
      <xdr:colOff>177800</xdr:colOff>
      <xdr:row>73</xdr:row>
      <xdr:rowOff>61504</xdr:rowOff>
    </xdr:to>
    <xdr:sp macro="" textlink="">
      <xdr:nvSpPr>
        <xdr:cNvPr id="661" name="楕円 660"/>
        <xdr:cNvSpPr/>
      </xdr:nvSpPr>
      <xdr:spPr>
        <a:xfrm>
          <a:off x="16268700" y="12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154231</xdr:rowOff>
    </xdr:from>
    <xdr:ext cx="378565" cy="259045"/>
    <xdr:sp macro="" textlink="">
      <xdr:nvSpPr>
        <xdr:cNvPr id="662" name="災害復旧費該当値テキスト"/>
        <xdr:cNvSpPr txBox="1"/>
      </xdr:nvSpPr>
      <xdr:spPr>
        <a:xfrm>
          <a:off x="16370300" y="1232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123013</xdr:rowOff>
    </xdr:from>
    <xdr:to>
      <xdr:col>85</xdr:col>
      <xdr:colOff>127000</xdr:colOff>
      <xdr:row>95</xdr:row>
      <xdr:rowOff>101067</xdr:rowOff>
    </xdr:to>
    <xdr:cxnSp macro="">
      <xdr:nvCxnSpPr>
        <xdr:cNvPr id="699" name="直線コネクタ 698"/>
        <xdr:cNvCxnSpPr/>
      </xdr:nvCxnSpPr>
      <xdr:spPr>
        <a:xfrm flipV="1">
          <a:off x="15481300" y="16239313"/>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40869</xdr:rowOff>
    </xdr:from>
    <xdr:to>
      <xdr:col>81</xdr:col>
      <xdr:colOff>50800</xdr:colOff>
      <xdr:row>95</xdr:row>
      <xdr:rowOff>101067</xdr:rowOff>
    </xdr:to>
    <xdr:cxnSp macro="">
      <xdr:nvCxnSpPr>
        <xdr:cNvPr id="702" name="直線コネクタ 701"/>
        <xdr:cNvCxnSpPr/>
      </xdr:nvCxnSpPr>
      <xdr:spPr>
        <a:xfrm>
          <a:off x="14592300" y="1632861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30353</xdr:rowOff>
    </xdr:from>
    <xdr:to>
      <xdr:col>76</xdr:col>
      <xdr:colOff>114300</xdr:colOff>
      <xdr:row>95</xdr:row>
      <xdr:rowOff>40869</xdr:rowOff>
    </xdr:to>
    <xdr:cxnSp macro="">
      <xdr:nvCxnSpPr>
        <xdr:cNvPr id="705" name="直線コネクタ 704"/>
        <xdr:cNvCxnSpPr/>
      </xdr:nvCxnSpPr>
      <xdr:spPr>
        <a:xfrm>
          <a:off x="13703300" y="163181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129336</xdr:rowOff>
    </xdr:from>
    <xdr:to>
      <xdr:col>71</xdr:col>
      <xdr:colOff>177800</xdr:colOff>
      <xdr:row>95</xdr:row>
      <xdr:rowOff>30353</xdr:rowOff>
    </xdr:to>
    <xdr:cxnSp macro="">
      <xdr:nvCxnSpPr>
        <xdr:cNvPr id="708" name="直線コネクタ 707"/>
        <xdr:cNvCxnSpPr/>
      </xdr:nvCxnSpPr>
      <xdr:spPr>
        <a:xfrm>
          <a:off x="12814300" y="15902736"/>
          <a:ext cx="889000" cy="4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72213</xdr:rowOff>
    </xdr:from>
    <xdr:to>
      <xdr:col>85</xdr:col>
      <xdr:colOff>177800</xdr:colOff>
      <xdr:row>95</xdr:row>
      <xdr:rowOff>2363</xdr:rowOff>
    </xdr:to>
    <xdr:sp macro="" textlink="">
      <xdr:nvSpPr>
        <xdr:cNvPr id="718" name="楕円 717"/>
        <xdr:cNvSpPr/>
      </xdr:nvSpPr>
      <xdr:spPr>
        <a:xfrm>
          <a:off x="162687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95090</xdr:rowOff>
    </xdr:from>
    <xdr:ext cx="534377" cy="259045"/>
    <xdr:sp macro="" textlink="">
      <xdr:nvSpPr>
        <xdr:cNvPr id="719" name="公債費該当値テキスト"/>
        <xdr:cNvSpPr txBox="1"/>
      </xdr:nvSpPr>
      <xdr:spPr>
        <a:xfrm>
          <a:off x="16370300" y="160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50267</xdr:rowOff>
    </xdr:from>
    <xdr:to>
      <xdr:col>81</xdr:col>
      <xdr:colOff>101600</xdr:colOff>
      <xdr:row>95</xdr:row>
      <xdr:rowOff>151867</xdr:rowOff>
    </xdr:to>
    <xdr:sp macro="" textlink="">
      <xdr:nvSpPr>
        <xdr:cNvPr id="720" name="楕円 719"/>
        <xdr:cNvSpPr/>
      </xdr:nvSpPr>
      <xdr:spPr>
        <a:xfrm>
          <a:off x="15430500" y="1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168394</xdr:rowOff>
    </xdr:from>
    <xdr:ext cx="469744" cy="259045"/>
    <xdr:sp macro="" textlink="">
      <xdr:nvSpPr>
        <xdr:cNvPr id="721" name="テキスト ボックス 720"/>
        <xdr:cNvSpPr txBox="1"/>
      </xdr:nvSpPr>
      <xdr:spPr>
        <a:xfrm>
          <a:off x="15246428" y="1611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161519</xdr:rowOff>
    </xdr:from>
    <xdr:to>
      <xdr:col>76</xdr:col>
      <xdr:colOff>165100</xdr:colOff>
      <xdr:row>95</xdr:row>
      <xdr:rowOff>91669</xdr:rowOff>
    </xdr:to>
    <xdr:sp macro="" textlink="">
      <xdr:nvSpPr>
        <xdr:cNvPr id="722" name="楕円 721"/>
        <xdr:cNvSpPr/>
      </xdr:nvSpPr>
      <xdr:spPr>
        <a:xfrm>
          <a:off x="14541500" y="162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108196</xdr:rowOff>
    </xdr:from>
    <xdr:ext cx="469744" cy="259045"/>
    <xdr:sp macro="" textlink="">
      <xdr:nvSpPr>
        <xdr:cNvPr id="723" name="テキスト ボックス 722"/>
        <xdr:cNvSpPr txBox="1"/>
      </xdr:nvSpPr>
      <xdr:spPr>
        <a:xfrm>
          <a:off x="14357428" y="160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151003</xdr:rowOff>
    </xdr:from>
    <xdr:to>
      <xdr:col>72</xdr:col>
      <xdr:colOff>38100</xdr:colOff>
      <xdr:row>95</xdr:row>
      <xdr:rowOff>81153</xdr:rowOff>
    </xdr:to>
    <xdr:sp macro="" textlink="">
      <xdr:nvSpPr>
        <xdr:cNvPr id="724" name="楕円 723"/>
        <xdr:cNvSpPr/>
      </xdr:nvSpPr>
      <xdr:spPr>
        <a:xfrm>
          <a:off x="136525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97680</xdr:rowOff>
    </xdr:from>
    <xdr:ext cx="469744" cy="259045"/>
    <xdr:sp macro="" textlink="">
      <xdr:nvSpPr>
        <xdr:cNvPr id="725" name="テキスト ボックス 724"/>
        <xdr:cNvSpPr txBox="1"/>
      </xdr:nvSpPr>
      <xdr:spPr>
        <a:xfrm>
          <a:off x="13468428" y="160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78536</xdr:rowOff>
    </xdr:from>
    <xdr:to>
      <xdr:col>67</xdr:col>
      <xdr:colOff>101600</xdr:colOff>
      <xdr:row>93</xdr:row>
      <xdr:rowOff>8686</xdr:rowOff>
    </xdr:to>
    <xdr:sp macro="" textlink="">
      <xdr:nvSpPr>
        <xdr:cNvPr id="726" name="楕円 725"/>
        <xdr:cNvSpPr/>
      </xdr:nvSpPr>
      <xdr:spPr>
        <a:xfrm>
          <a:off x="12763500" y="158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25213</xdr:rowOff>
    </xdr:from>
    <xdr:ext cx="534377" cy="259045"/>
    <xdr:sp macro="" textlink="">
      <xdr:nvSpPr>
        <xdr:cNvPr id="727" name="テキスト ボックス 726"/>
        <xdr:cNvSpPr txBox="1"/>
      </xdr:nvSpPr>
      <xdr:spPr>
        <a:xfrm>
          <a:off x="12547111" y="156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74930</xdr:rowOff>
    </xdr:from>
    <xdr:to>
      <xdr:col>102</xdr:col>
      <xdr:colOff>114300</xdr:colOff>
      <xdr:row>39</xdr:row>
      <xdr:rowOff>44450</xdr:rowOff>
    </xdr:to>
    <xdr:cxnSp macro="">
      <xdr:nvCxnSpPr>
        <xdr:cNvPr id="765" name="直線コネクタ 764"/>
        <xdr:cNvCxnSpPr/>
      </xdr:nvCxnSpPr>
      <xdr:spPr>
        <a:xfrm>
          <a:off x="18656300" y="6247130"/>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116857</xdr:rowOff>
    </xdr:from>
    <xdr:ext cx="313932" cy="259045"/>
    <xdr:sp macro="" textlink="">
      <xdr:nvSpPr>
        <xdr:cNvPr id="769" name="テキスト ボックス 768"/>
        <xdr:cNvSpPr txBox="1"/>
      </xdr:nvSpPr>
      <xdr:spPr>
        <a:xfrm>
          <a:off x="18499333" y="6631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24130</xdr:rowOff>
    </xdr:from>
    <xdr:to>
      <xdr:col>98</xdr:col>
      <xdr:colOff>38100</xdr:colOff>
      <xdr:row>36</xdr:row>
      <xdr:rowOff>125730</xdr:rowOff>
    </xdr:to>
    <xdr:sp macro="" textlink="">
      <xdr:nvSpPr>
        <xdr:cNvPr id="783" name="楕円 782"/>
        <xdr:cNvSpPr/>
      </xdr:nvSpPr>
      <xdr:spPr>
        <a:xfrm>
          <a:off x="18605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142257</xdr:rowOff>
    </xdr:from>
    <xdr:ext cx="378565" cy="259045"/>
    <xdr:sp macro="" textlink="">
      <xdr:nvSpPr>
        <xdr:cNvPr id="784" name="テキスト ボックス 783"/>
        <xdr:cNvSpPr txBox="1"/>
      </xdr:nvSpPr>
      <xdr:spPr>
        <a:xfrm>
          <a:off x="18467017"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451,219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このうち、民生費は類似団体と比べて高い水準にあり、令和元年度は住民一人当たり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246,989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これは、類似団体と比べ、歳出総額に占める生活保護費の割合が高いことや待機児童の解消を図るため、新たに私立認可保育園を開設したことに伴う運営費の増などによるものである。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普通建設事業費や扶助費などが増加したが、特別区税や財調交付金なども増加したため、形式収支額は前年度とほぼ同額であった。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しかし、翌年度繰越財源が増加したため、前年度と比較して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近年、財調調整基金残高は、標準財政規模比率で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％前後を推移しているが、新型コロナ感染症対策事業などによる基金取崩しが想定されるため、景気動向を踏まえ、一定の基金残高を確保するなど、健全な財政運営に努めていく。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100849634</v>
      </c>
      <c r="BO4" s="424"/>
      <c r="BP4" s="424"/>
      <c r="BQ4" s="424"/>
      <c r="BR4" s="424"/>
      <c r="BS4" s="424"/>
      <c r="BT4" s="424"/>
      <c r="BU4" s="425"/>
      <c r="BV4" s="423">
        <v>95712403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v>
      </c>
      <c r="CU4" s="608"/>
      <c r="CV4" s="608"/>
      <c r="CW4" s="608"/>
      <c r="CX4" s="608"/>
      <c r="CY4" s="608"/>
      <c r="CZ4" s="608"/>
      <c r="DA4" s="609"/>
      <c r="DB4" s="607">
        <v>4.5999999999999996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97980489</v>
      </c>
      <c r="BO5" s="429"/>
      <c r="BP5" s="429"/>
      <c r="BQ5" s="429"/>
      <c r="BR5" s="429"/>
      <c r="BS5" s="429"/>
      <c r="BT5" s="429"/>
      <c r="BU5" s="430"/>
      <c r="BV5" s="428">
        <v>92879934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84.1</v>
      </c>
      <c r="CU5" s="399"/>
      <c r="CV5" s="399"/>
      <c r="CW5" s="399"/>
      <c r="CX5" s="399"/>
      <c r="CY5" s="399"/>
      <c r="CZ5" s="399"/>
      <c r="DA5" s="400"/>
      <c r="DB5" s="398">
        <v>83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2869145</v>
      </c>
      <c r="BO6" s="429"/>
      <c r="BP6" s="429"/>
      <c r="BQ6" s="429"/>
      <c r="BR6" s="429"/>
      <c r="BS6" s="429"/>
      <c r="BT6" s="429"/>
      <c r="BU6" s="430"/>
      <c r="BV6" s="428">
        <v>2832469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84.1</v>
      </c>
      <c r="CU6" s="582"/>
      <c r="CV6" s="582"/>
      <c r="CW6" s="582"/>
      <c r="CX6" s="582"/>
      <c r="CY6" s="582"/>
      <c r="CZ6" s="582"/>
      <c r="DA6" s="583"/>
      <c r="DB6" s="581">
        <v>83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380844</v>
      </c>
      <c r="BO7" s="429"/>
      <c r="BP7" s="429"/>
      <c r="BQ7" s="429"/>
      <c r="BR7" s="429"/>
      <c r="BS7" s="429"/>
      <c r="BT7" s="429"/>
      <c r="BU7" s="430"/>
      <c r="BV7" s="428">
        <v>33111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61954228</v>
      </c>
      <c r="CU7" s="429"/>
      <c r="CV7" s="429"/>
      <c r="CW7" s="429"/>
      <c r="CX7" s="429"/>
      <c r="CY7" s="429"/>
      <c r="CZ7" s="429"/>
      <c r="DA7" s="430"/>
      <c r="DB7" s="428">
        <v>60421541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2488301</v>
      </c>
      <c r="BO8" s="429"/>
      <c r="BP8" s="429"/>
      <c r="BQ8" s="429"/>
      <c r="BR8" s="429"/>
      <c r="BS8" s="429"/>
      <c r="BT8" s="429"/>
      <c r="BU8" s="430"/>
      <c r="BV8" s="428">
        <v>2799358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0.34</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212264</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-311057</v>
      </c>
      <c r="BO9" s="429"/>
      <c r="BP9" s="429"/>
      <c r="BQ9" s="429"/>
      <c r="BR9" s="429"/>
      <c r="BS9" s="429"/>
      <c r="BT9" s="429"/>
      <c r="BU9" s="430"/>
      <c r="BV9" s="428">
        <v>486192</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3.2</v>
      </c>
      <c r="CU9" s="399"/>
      <c r="CV9" s="399"/>
      <c r="CW9" s="399"/>
      <c r="CX9" s="399"/>
      <c r="CY9" s="399"/>
      <c r="CZ9" s="399"/>
      <c r="DA9" s="400"/>
      <c r="DB9" s="398">
        <v>2.7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203296</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94</v>
      </c>
      <c r="AV10" s="486"/>
      <c r="AW10" s="486"/>
      <c r="AX10" s="486"/>
      <c r="AY10" s="408" t="s">
        <v>122</v>
      </c>
      <c r="AZ10" s="409"/>
      <c r="BA10" s="409"/>
      <c r="BB10" s="409"/>
      <c r="BC10" s="409"/>
      <c r="BD10" s="409"/>
      <c r="BE10" s="409"/>
      <c r="BF10" s="409"/>
      <c r="BG10" s="409"/>
      <c r="BH10" s="409"/>
      <c r="BI10" s="409"/>
      <c r="BJ10" s="409"/>
      <c r="BK10" s="409"/>
      <c r="BL10" s="409"/>
      <c r="BM10" s="410"/>
      <c r="BN10" s="428">
        <v>365262</v>
      </c>
      <c r="BO10" s="429"/>
      <c r="BP10" s="429"/>
      <c r="BQ10" s="429"/>
      <c r="BR10" s="429"/>
      <c r="BS10" s="429"/>
      <c r="BT10" s="429"/>
      <c r="BU10" s="430"/>
      <c r="BV10" s="428">
        <v>303705</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217146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197848</v>
      </c>
      <c r="S13" s="532"/>
      <c r="T13" s="532"/>
      <c r="U13" s="532"/>
      <c r="V13" s="533"/>
      <c r="W13" s="519" t="s">
        <v>141</v>
      </c>
      <c r="X13" s="441"/>
      <c r="Y13" s="441"/>
      <c r="Z13" s="441"/>
      <c r="AA13" s="441"/>
      <c r="AB13" s="442"/>
      <c r="AC13" s="404">
        <v>74</v>
      </c>
      <c r="AD13" s="405"/>
      <c r="AE13" s="405"/>
      <c r="AF13" s="405"/>
      <c r="AG13" s="406"/>
      <c r="AH13" s="404">
        <v>60</v>
      </c>
      <c r="AI13" s="405"/>
      <c r="AJ13" s="405"/>
      <c r="AK13" s="405"/>
      <c r="AL13" s="407"/>
      <c r="AM13" s="497" t="s">
        <v>142</v>
      </c>
      <c r="AN13" s="402"/>
      <c r="AO13" s="402"/>
      <c r="AP13" s="402"/>
      <c r="AQ13" s="402"/>
      <c r="AR13" s="402"/>
      <c r="AS13" s="402"/>
      <c r="AT13" s="403"/>
      <c r="AU13" s="485" t="s">
        <v>102</v>
      </c>
      <c r="AV13" s="486"/>
      <c r="AW13" s="486"/>
      <c r="AX13" s="486"/>
      <c r="AY13" s="408" t="s">
        <v>143</v>
      </c>
      <c r="AZ13" s="409"/>
      <c r="BA13" s="409"/>
      <c r="BB13" s="409"/>
      <c r="BC13" s="409"/>
      <c r="BD13" s="409"/>
      <c r="BE13" s="409"/>
      <c r="BF13" s="409"/>
      <c r="BG13" s="409"/>
      <c r="BH13" s="409"/>
      <c r="BI13" s="409"/>
      <c r="BJ13" s="409"/>
      <c r="BK13" s="409"/>
      <c r="BL13" s="409"/>
      <c r="BM13" s="410"/>
      <c r="BN13" s="428">
        <v>54205</v>
      </c>
      <c r="BO13" s="429"/>
      <c r="BP13" s="429"/>
      <c r="BQ13" s="429"/>
      <c r="BR13" s="429"/>
      <c r="BS13" s="429"/>
      <c r="BT13" s="429"/>
      <c r="BU13" s="430"/>
      <c r="BV13" s="428">
        <v>789897</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0</v>
      </c>
      <c r="CU13" s="399"/>
      <c r="CV13" s="399"/>
      <c r="CW13" s="399"/>
      <c r="CX13" s="399"/>
      <c r="CY13" s="399"/>
      <c r="CZ13" s="399"/>
      <c r="DA13" s="400"/>
      <c r="DB13" s="398">
        <v>1.2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215966</v>
      </c>
      <c r="S14" s="532"/>
      <c r="T14" s="532"/>
      <c r="U14" s="532"/>
      <c r="V14" s="533"/>
      <c r="W14" s="534"/>
      <c r="X14" s="444"/>
      <c r="Y14" s="444"/>
      <c r="Z14" s="444"/>
      <c r="AA14" s="444"/>
      <c r="AB14" s="445"/>
      <c r="AC14" s="524">
        <v>0.1</v>
      </c>
      <c r="AD14" s="525"/>
      <c r="AE14" s="525"/>
      <c r="AF14" s="525"/>
      <c r="AG14" s="526"/>
      <c r="AH14" s="524">
        <v>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196835</v>
      </c>
      <c r="S15" s="532"/>
      <c r="T15" s="532"/>
      <c r="U15" s="532"/>
      <c r="V15" s="533"/>
      <c r="W15" s="519" t="s">
        <v>149</v>
      </c>
      <c r="X15" s="441"/>
      <c r="Y15" s="441"/>
      <c r="Z15" s="441"/>
      <c r="AA15" s="441"/>
      <c r="AB15" s="442"/>
      <c r="AC15" s="404">
        <v>16170</v>
      </c>
      <c r="AD15" s="405"/>
      <c r="AE15" s="405"/>
      <c r="AF15" s="405"/>
      <c r="AG15" s="406"/>
      <c r="AH15" s="404">
        <v>16757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19880383</v>
      </c>
      <c r="BO15" s="424"/>
      <c r="BP15" s="424"/>
      <c r="BQ15" s="424"/>
      <c r="BR15" s="424"/>
      <c r="BS15" s="424"/>
      <c r="BT15" s="424"/>
      <c r="BU15" s="425"/>
      <c r="BV15" s="423">
        <v>19197779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19.7</v>
      </c>
      <c r="AD16" s="525"/>
      <c r="AE16" s="525"/>
      <c r="AF16" s="525"/>
      <c r="AG16" s="526"/>
      <c r="AH16" s="524">
        <v>20.399999999999999</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59225405</v>
      </c>
      <c r="BO16" s="429"/>
      <c r="BP16" s="429"/>
      <c r="BQ16" s="429"/>
      <c r="BR16" s="429"/>
      <c r="BS16" s="429"/>
      <c r="BT16" s="429"/>
      <c r="BU16" s="430"/>
      <c r="BV16" s="428">
        <v>57771152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153</v>
      </c>
      <c r="S17" s="517"/>
      <c r="T17" s="517"/>
      <c r="U17" s="517"/>
      <c r="V17" s="518"/>
      <c r="W17" s="519" t="s">
        <v>156</v>
      </c>
      <c r="X17" s="441"/>
      <c r="Y17" s="441"/>
      <c r="Z17" s="441"/>
      <c r="AA17" s="441"/>
      <c r="AB17" s="442"/>
      <c r="AC17" s="404">
        <v>65777</v>
      </c>
      <c r="AD17" s="405"/>
      <c r="AE17" s="405"/>
      <c r="AF17" s="405"/>
      <c r="AG17" s="406"/>
      <c r="AH17" s="404">
        <v>65174</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61954228</v>
      </c>
      <c r="BO17" s="429"/>
      <c r="BP17" s="429"/>
      <c r="BQ17" s="429"/>
      <c r="BR17" s="429"/>
      <c r="BS17" s="429"/>
      <c r="BT17" s="429"/>
      <c r="BU17" s="430"/>
      <c r="BV17" s="428">
        <v>60421541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10.16</v>
      </c>
      <c r="M18" s="493"/>
      <c r="N18" s="493"/>
      <c r="O18" s="493"/>
      <c r="P18" s="493"/>
      <c r="Q18" s="493"/>
      <c r="R18" s="494"/>
      <c r="S18" s="494"/>
      <c r="T18" s="494"/>
      <c r="U18" s="494"/>
      <c r="V18" s="495"/>
      <c r="W18" s="509"/>
      <c r="X18" s="510"/>
      <c r="Y18" s="510"/>
      <c r="Z18" s="510"/>
      <c r="AA18" s="510"/>
      <c r="AB18" s="520"/>
      <c r="AC18" s="392">
        <v>80.2</v>
      </c>
      <c r="AD18" s="393"/>
      <c r="AE18" s="393"/>
      <c r="AF18" s="393"/>
      <c r="AG18" s="496"/>
      <c r="AH18" s="392">
        <v>79.5</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53404949</v>
      </c>
      <c r="BO18" s="429"/>
      <c r="BP18" s="429"/>
      <c r="BQ18" s="429"/>
      <c r="BR18" s="429"/>
      <c r="BS18" s="429"/>
      <c r="BT18" s="429"/>
      <c r="BU18" s="430"/>
      <c r="BV18" s="428">
        <v>51350653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20892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68995679</v>
      </c>
      <c r="BO19" s="429"/>
      <c r="BP19" s="429"/>
      <c r="BQ19" s="429"/>
      <c r="BR19" s="429"/>
      <c r="BS19" s="429"/>
      <c r="BT19" s="429"/>
      <c r="BU19" s="430"/>
      <c r="BV19" s="428">
        <v>66418795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103101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17993353</v>
      </c>
      <c r="BO23" s="429"/>
      <c r="BP23" s="429"/>
      <c r="BQ23" s="429"/>
      <c r="BR23" s="429"/>
      <c r="BS23" s="429"/>
      <c r="BT23" s="429"/>
      <c r="BU23" s="430"/>
      <c r="BV23" s="428">
        <v>18467597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11430</v>
      </c>
      <c r="R24" s="405"/>
      <c r="S24" s="405"/>
      <c r="T24" s="405"/>
      <c r="U24" s="405"/>
      <c r="V24" s="406"/>
      <c r="W24" s="470"/>
      <c r="X24" s="461"/>
      <c r="Y24" s="462"/>
      <c r="Z24" s="401" t="s">
        <v>172</v>
      </c>
      <c r="AA24" s="402"/>
      <c r="AB24" s="402"/>
      <c r="AC24" s="402"/>
      <c r="AD24" s="402"/>
      <c r="AE24" s="402"/>
      <c r="AF24" s="402"/>
      <c r="AG24" s="403"/>
      <c r="AH24" s="404">
        <v>1642</v>
      </c>
      <c r="AI24" s="405"/>
      <c r="AJ24" s="405"/>
      <c r="AK24" s="405"/>
      <c r="AL24" s="406"/>
      <c r="AM24" s="404">
        <v>4771652</v>
      </c>
      <c r="AN24" s="405"/>
      <c r="AO24" s="405"/>
      <c r="AP24" s="405"/>
      <c r="AQ24" s="405"/>
      <c r="AR24" s="406"/>
      <c r="AS24" s="404">
        <v>2906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10512351</v>
      </c>
      <c r="BO24" s="429"/>
      <c r="BP24" s="429"/>
      <c r="BQ24" s="429"/>
      <c r="BR24" s="429"/>
      <c r="BS24" s="429"/>
      <c r="BT24" s="429"/>
      <c r="BU24" s="430"/>
      <c r="BV24" s="428">
        <v>11382939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9170</v>
      </c>
      <c r="R25" s="405"/>
      <c r="S25" s="405"/>
      <c r="T25" s="405"/>
      <c r="U25" s="405"/>
      <c r="V25" s="406"/>
      <c r="W25" s="470"/>
      <c r="X25" s="461"/>
      <c r="Y25" s="462"/>
      <c r="Z25" s="401" t="s">
        <v>175</v>
      </c>
      <c r="AA25" s="402"/>
      <c r="AB25" s="402"/>
      <c r="AC25" s="402"/>
      <c r="AD25" s="402"/>
      <c r="AE25" s="402"/>
      <c r="AF25" s="402"/>
      <c r="AG25" s="403"/>
      <c r="AH25" s="404" t="s">
        <v>139</v>
      </c>
      <c r="AI25" s="405"/>
      <c r="AJ25" s="405"/>
      <c r="AK25" s="405"/>
      <c r="AL25" s="406"/>
      <c r="AM25" s="404" t="s">
        <v>139</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21986770</v>
      </c>
      <c r="BO25" s="424"/>
      <c r="BP25" s="424"/>
      <c r="BQ25" s="424"/>
      <c r="BR25" s="424"/>
      <c r="BS25" s="424"/>
      <c r="BT25" s="424"/>
      <c r="BU25" s="425"/>
      <c r="BV25" s="423">
        <v>19421424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8000</v>
      </c>
      <c r="R26" s="405"/>
      <c r="S26" s="405"/>
      <c r="T26" s="405"/>
      <c r="U26" s="405"/>
      <c r="V26" s="406"/>
      <c r="W26" s="470"/>
      <c r="X26" s="461"/>
      <c r="Y26" s="462"/>
      <c r="Z26" s="401" t="s">
        <v>179</v>
      </c>
      <c r="AA26" s="483"/>
      <c r="AB26" s="483"/>
      <c r="AC26" s="483"/>
      <c r="AD26" s="483"/>
      <c r="AE26" s="483"/>
      <c r="AF26" s="483"/>
      <c r="AG26" s="484"/>
      <c r="AH26" s="404">
        <v>115</v>
      </c>
      <c r="AI26" s="405"/>
      <c r="AJ26" s="405"/>
      <c r="AK26" s="405"/>
      <c r="AL26" s="406"/>
      <c r="AM26" s="404">
        <v>340975</v>
      </c>
      <c r="AN26" s="405"/>
      <c r="AO26" s="405"/>
      <c r="AP26" s="405"/>
      <c r="AQ26" s="405"/>
      <c r="AR26" s="406"/>
      <c r="AS26" s="404">
        <v>2965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v>150000</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9170</v>
      </c>
      <c r="R27" s="405"/>
      <c r="S27" s="405"/>
      <c r="T27" s="405"/>
      <c r="U27" s="405"/>
      <c r="V27" s="406"/>
      <c r="W27" s="470"/>
      <c r="X27" s="461"/>
      <c r="Y27" s="462"/>
      <c r="Z27" s="401" t="s">
        <v>182</v>
      </c>
      <c r="AA27" s="402"/>
      <c r="AB27" s="402"/>
      <c r="AC27" s="402"/>
      <c r="AD27" s="402"/>
      <c r="AE27" s="402"/>
      <c r="AF27" s="402"/>
      <c r="AG27" s="403"/>
      <c r="AH27" s="404">
        <v>39</v>
      </c>
      <c r="AI27" s="405"/>
      <c r="AJ27" s="405"/>
      <c r="AK27" s="405"/>
      <c r="AL27" s="406"/>
      <c r="AM27" s="404">
        <v>125766</v>
      </c>
      <c r="AN27" s="405"/>
      <c r="AO27" s="405"/>
      <c r="AP27" s="405"/>
      <c r="AQ27" s="405"/>
      <c r="AR27" s="406"/>
      <c r="AS27" s="404">
        <v>3225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139</v>
      </c>
      <c r="BO27" s="432"/>
      <c r="BP27" s="432"/>
      <c r="BQ27" s="432"/>
      <c r="BR27" s="432"/>
      <c r="BS27" s="432"/>
      <c r="BT27" s="432"/>
      <c r="BU27" s="433"/>
      <c r="BV27" s="431" t="s">
        <v>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7840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130</v>
      </c>
      <c r="AN28" s="405"/>
      <c r="AO28" s="405"/>
      <c r="AP28" s="405"/>
      <c r="AQ28" s="405"/>
      <c r="AR28" s="406"/>
      <c r="AS28" s="404" t="s">
        <v>139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18125554</v>
      </c>
      <c r="BO28" s="424"/>
      <c r="BP28" s="424"/>
      <c r="BQ28" s="424"/>
      <c r="BR28" s="424"/>
      <c r="BS28" s="424"/>
      <c r="BT28" s="424"/>
      <c r="BU28" s="425"/>
      <c r="BV28" s="423">
        <v>17760292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30</v>
      </c>
      <c r="M29" s="405"/>
      <c r="N29" s="405"/>
      <c r="O29" s="405"/>
      <c r="P29" s="406"/>
      <c r="Q29" s="404">
        <v>6020</v>
      </c>
      <c r="R29" s="405"/>
      <c r="S29" s="405"/>
      <c r="T29" s="405"/>
      <c r="U29" s="405"/>
      <c r="V29" s="406"/>
      <c r="W29" s="471"/>
      <c r="X29" s="472"/>
      <c r="Y29" s="473"/>
      <c r="Z29" s="401" t="s">
        <v>188</v>
      </c>
      <c r="AA29" s="402"/>
      <c r="AB29" s="402"/>
      <c r="AC29" s="402"/>
      <c r="AD29" s="402"/>
      <c r="AE29" s="402"/>
      <c r="AF29" s="402"/>
      <c r="AG29" s="403"/>
      <c r="AH29" s="404">
        <v>1681</v>
      </c>
      <c r="AI29" s="405"/>
      <c r="AJ29" s="405"/>
      <c r="AK29" s="405"/>
      <c r="AL29" s="406"/>
      <c r="AM29" s="404">
        <v>4897418</v>
      </c>
      <c r="AN29" s="405"/>
      <c r="AO29" s="405"/>
      <c r="AP29" s="405"/>
      <c r="AQ29" s="405"/>
      <c r="AR29" s="406"/>
      <c r="AS29" s="404">
        <v>2913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4116306</v>
      </c>
      <c r="BO29" s="429"/>
      <c r="BP29" s="429"/>
      <c r="BQ29" s="429"/>
      <c r="BR29" s="429"/>
      <c r="BS29" s="429"/>
      <c r="BT29" s="429"/>
      <c r="BU29" s="430"/>
      <c r="BV29" s="428">
        <v>4262755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17129620</v>
      </c>
      <c r="BO30" s="432"/>
      <c r="BP30" s="432"/>
      <c r="BQ30" s="432"/>
      <c r="BR30" s="432"/>
      <c r="BS30" s="432"/>
      <c r="BT30" s="432"/>
      <c r="BU30" s="433"/>
      <c r="BV30" s="431">
        <v>14820745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特別区人事・厚生事務組合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荒川区芸術文化振興財団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特別区競馬組合</v>
      </c>
      <c r="BZ35" s="386"/>
      <c r="CA35" s="386"/>
      <c r="CB35" s="386"/>
      <c r="CC35" s="386"/>
      <c r="CD35" s="386"/>
      <c r="CE35" s="386"/>
      <c r="CF35" s="386"/>
      <c r="CG35" s="386"/>
      <c r="CH35" s="386"/>
      <c r="CI35" s="386"/>
      <c r="CJ35" s="386"/>
      <c r="CK35" s="386"/>
      <c r="CL35" s="386"/>
      <c r="CM35" s="386"/>
      <c r="CN35" s="214"/>
      <c r="CO35" s="387">
        <f t="shared" ref="CO35:CO43" si="3">IF(CQ35="","",CO34+1)</f>
        <v>11</v>
      </c>
      <c r="CP35" s="387"/>
      <c r="CQ35" s="386" t="str">
        <f>IF('各会計、関係団体の財政状況及び健全化判断比率'!BS8="","",'各会計、関係団体の財政状況及び健全化判断比率'!BS8)</f>
        <v>荒川区土地開発公社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東京二十三区清掃一部事務組合</v>
      </c>
      <c r="BZ36" s="386"/>
      <c r="CA36" s="386"/>
      <c r="CB36" s="386"/>
      <c r="CC36" s="386"/>
      <c r="CD36" s="386"/>
      <c r="CE36" s="386"/>
      <c r="CF36" s="386"/>
      <c r="CG36" s="386"/>
      <c r="CH36" s="386"/>
      <c r="CI36" s="386"/>
      <c r="CJ36" s="386"/>
      <c r="CK36" s="386"/>
      <c r="CL36" s="386"/>
      <c r="CM36" s="386"/>
      <c r="CN36" s="214"/>
      <c r="CO36" s="387">
        <f t="shared" si="3"/>
        <v>12</v>
      </c>
      <c r="CP36" s="387"/>
      <c r="CQ36" s="386" t="str">
        <f>IF('各会計、関係団体の財政状況及び健全化判断比率'!BS9="","",'各会計、関係団体の財政状況及び健全化判断比率'!BS9)</f>
        <v>日暮里駅整備</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f t="shared" si="3"/>
        <v>13</v>
      </c>
      <c r="CP37" s="387"/>
      <c r="CQ37" s="386" t="str">
        <f>IF('各会計、関係団体の財政状況及び健全化判断比率'!BS10="","",'各会計、関係団体の財政状況及び健全化判断比率'!BS10)</f>
        <v>荒川区自治総合研究所</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f t="shared" si="3"/>
        <v>14</v>
      </c>
      <c r="CP38" s="387"/>
      <c r="CQ38" s="386" t="str">
        <f>IF('各会計、関係団体の財政状況及び健全化判断比率'!BS11="","",'各会計、関係団体の財政状況及び健全化判断比率'!BS11)</f>
        <v>東京広域勤労者サービスセンター</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j6bu/IN+lxIyJQrt3OGQKN9/aF4hK3XI2UrStLrBPSqrUlgb8qjQpcEGeOC9b+8kNdMv+94hznZNch20t8yNQ==" saltValue="r8YeoqJQY2Pz1z2cC7ks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575</v>
      </c>
      <c r="D34" s="1210"/>
      <c r="E34" s="1211"/>
      <c r="F34" s="32">
        <v>7.9</v>
      </c>
      <c r="G34" s="33">
        <v>4.2</v>
      </c>
      <c r="H34" s="33">
        <v>3.95</v>
      </c>
      <c r="I34" s="33">
        <v>4.63</v>
      </c>
      <c r="J34" s="34">
        <v>4.01</v>
      </c>
      <c r="K34" s="22"/>
      <c r="L34" s="22"/>
      <c r="M34" s="22"/>
      <c r="N34" s="22"/>
      <c r="O34" s="22"/>
      <c r="P34" s="22"/>
    </row>
    <row r="35" spans="1:16" ht="39" customHeight="1" x14ac:dyDescent="0.15">
      <c r="A35" s="22"/>
      <c r="B35" s="35"/>
      <c r="C35" s="1204" t="s">
        <v>576</v>
      </c>
      <c r="D35" s="1205"/>
      <c r="E35" s="1206"/>
      <c r="F35" s="36">
        <v>0.88</v>
      </c>
      <c r="G35" s="37">
        <v>0.62</v>
      </c>
      <c r="H35" s="37">
        <v>0.56999999999999995</v>
      </c>
      <c r="I35" s="37">
        <v>0.74</v>
      </c>
      <c r="J35" s="38">
        <v>0.72</v>
      </c>
      <c r="K35" s="22"/>
      <c r="L35" s="22"/>
      <c r="M35" s="22"/>
      <c r="N35" s="22"/>
      <c r="O35" s="22"/>
      <c r="P35" s="22"/>
    </row>
    <row r="36" spans="1:16" ht="39" customHeight="1" x14ac:dyDescent="0.15">
      <c r="A36" s="22"/>
      <c r="B36" s="35"/>
      <c r="C36" s="1204" t="s">
        <v>577</v>
      </c>
      <c r="D36" s="1205"/>
      <c r="E36" s="1206"/>
      <c r="F36" s="36">
        <v>0.96</v>
      </c>
      <c r="G36" s="37">
        <v>0.5</v>
      </c>
      <c r="H36" s="37">
        <v>1.25</v>
      </c>
      <c r="I36" s="37">
        <v>0.45</v>
      </c>
      <c r="J36" s="38">
        <v>0.34</v>
      </c>
      <c r="K36" s="22"/>
      <c r="L36" s="22"/>
      <c r="M36" s="22"/>
      <c r="N36" s="22"/>
      <c r="O36" s="22"/>
      <c r="P36" s="22"/>
    </row>
    <row r="37" spans="1:16" ht="39" customHeight="1" x14ac:dyDescent="0.15">
      <c r="A37" s="22"/>
      <c r="B37" s="35"/>
      <c r="C37" s="1204" t="s">
        <v>578</v>
      </c>
      <c r="D37" s="1205"/>
      <c r="E37" s="1206"/>
      <c r="F37" s="36">
        <v>0.18</v>
      </c>
      <c r="G37" s="37">
        <v>0.08</v>
      </c>
      <c r="H37" s="37">
        <v>0.06</v>
      </c>
      <c r="I37" s="37">
        <v>0.06</v>
      </c>
      <c r="J37" s="38">
        <v>0.08</v>
      </c>
      <c r="K37" s="22"/>
      <c r="L37" s="22"/>
      <c r="M37" s="22"/>
      <c r="N37" s="22"/>
      <c r="O37" s="22"/>
      <c r="P37" s="22"/>
    </row>
    <row r="38" spans="1:16" ht="39" customHeight="1" x14ac:dyDescent="0.15">
      <c r="A38" s="22"/>
      <c r="B38" s="35"/>
      <c r="C38" s="1204"/>
      <c r="D38" s="1205"/>
      <c r="E38" s="1206"/>
      <c r="F38" s="36"/>
      <c r="G38" s="37"/>
      <c r="H38" s="37"/>
      <c r="I38" s="37"/>
      <c r="J38" s="38"/>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580</v>
      </c>
      <c r="D43" s="1208"/>
      <c r="E43" s="120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TrmUWNln8xUxwpP8O56+EDirJrBRVducfS1rHSTE+t67Wwre6KCcDXNnlw+6fzxKEWgiLulgzHpxngl9O6ScQ==" saltValue="+ZaZVprkqKSWqVferFqr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1" zoomScale="55" zoomScaleNormal="55"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2149</v>
      </c>
      <c r="L45" s="60">
        <v>2061</v>
      </c>
      <c r="M45" s="60">
        <v>2025</v>
      </c>
      <c r="N45" s="60">
        <v>1847</v>
      </c>
      <c r="O45" s="61">
        <v>1739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x14ac:dyDescent="0.15">
      <c r="A47" s="48"/>
      <c r="B47" s="1232"/>
      <c r="C47" s="1233"/>
      <c r="D47" s="62"/>
      <c r="E47" s="1214" t="s">
        <v>14</v>
      </c>
      <c r="F47" s="1214"/>
      <c r="G47" s="1214"/>
      <c r="H47" s="1214"/>
      <c r="I47" s="1214"/>
      <c r="J47" s="1215"/>
      <c r="K47" s="63">
        <v>51</v>
      </c>
      <c r="L47" s="64">
        <v>31</v>
      </c>
      <c r="M47" s="64">
        <v>48</v>
      </c>
      <c r="N47" s="64">
        <v>48</v>
      </c>
      <c r="O47" s="65">
        <v>78</v>
      </c>
      <c r="P47" s="48"/>
      <c r="Q47" s="48"/>
      <c r="R47" s="48"/>
      <c r="S47" s="48"/>
      <c r="T47" s="48"/>
      <c r="U47" s="48"/>
    </row>
    <row r="48" spans="1:21" ht="30.75" customHeight="1" x14ac:dyDescent="0.15">
      <c r="A48" s="48"/>
      <c r="B48" s="1232"/>
      <c r="C48" s="1233"/>
      <c r="D48" s="62"/>
      <c r="E48" s="1214" t="s">
        <v>15</v>
      </c>
      <c r="F48" s="1214"/>
      <c r="G48" s="1214"/>
      <c r="H48" s="1214"/>
      <c r="I48" s="1214"/>
      <c r="J48" s="1215"/>
      <c r="K48" s="63" t="s">
        <v>527</v>
      </c>
      <c r="L48" s="64" t="s">
        <v>527</v>
      </c>
      <c r="M48" s="64" t="s">
        <v>527</v>
      </c>
      <c r="N48" s="64" t="s">
        <v>527</v>
      </c>
      <c r="O48" s="65" t="s">
        <v>527</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120</v>
      </c>
      <c r="L49" s="64">
        <v>74</v>
      </c>
      <c r="M49" s="64">
        <v>65</v>
      </c>
      <c r="N49" s="64">
        <v>70</v>
      </c>
      <c r="O49" s="65">
        <v>72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1446</v>
      </c>
      <c r="L50" s="64">
        <v>2719</v>
      </c>
      <c r="M50" s="64">
        <v>1267</v>
      </c>
      <c r="N50" s="64">
        <v>2499</v>
      </c>
      <c r="O50" s="65">
        <v>522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527</v>
      </c>
      <c r="L51" s="64" t="s">
        <v>527</v>
      </c>
      <c r="M51" s="64" t="s">
        <v>527</v>
      </c>
      <c r="N51" s="64" t="s">
        <v>527</v>
      </c>
      <c r="O51" s="65" t="s">
        <v>527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3766</v>
      </c>
      <c r="L52" s="64">
        <v>3636</v>
      </c>
      <c r="M52" s="64">
        <v>3536</v>
      </c>
      <c r="N52" s="64">
        <v>3404</v>
      </c>
      <c r="O52" s="65">
        <v>3337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0</v>
      </c>
      <c r="L53" s="69">
        <v>1249</v>
      </c>
      <c r="M53" s="69">
        <v>-131</v>
      </c>
      <c r="N53" s="69">
        <v>1060</v>
      </c>
      <c r="O53" s="70">
        <v>-926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v>2050</v>
      </c>
      <c r="L57" s="84">
        <v>2054</v>
      </c>
      <c r="M57" s="84">
        <v>3327</v>
      </c>
      <c r="N57" s="84">
        <v>3970</v>
      </c>
      <c r="O57" s="85">
        <v>4263</v>
      </c>
    </row>
    <row r="58" spans="1:21" ht="31.5" customHeight="1" thickBot="1" x14ac:dyDescent="0.2">
      <c r="B58" s="1222"/>
      <c r="C58" s="1223"/>
      <c r="D58" s="1227" t="s">
        <v>27</v>
      </c>
      <c r="E58" s="1228"/>
      <c r="F58" s="1228"/>
      <c r="G58" s="1228"/>
      <c r="H58" s="1228"/>
      <c r="I58" s="1228"/>
      <c r="J58" s="1229"/>
      <c r="K58" s="86">
        <v>99</v>
      </c>
      <c r="L58" s="87">
        <v>31</v>
      </c>
      <c r="M58" s="87">
        <v>62</v>
      </c>
      <c r="N58" s="87">
        <v>110</v>
      </c>
      <c r="O58" s="88">
        <v>158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fC+4EDgQDlPw+OqrWciAnbryTT6eNJgaGnmqqdPF1/CzrODMvwdqxFOVFOIa6jBHpTaLAr7owBGMisfIYUug==" saltValue="E4yHLUpCzmvL7GOFgyM2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0" t="s">
        <v>30</v>
      </c>
      <c r="C41" s="1251"/>
      <c r="D41" s="102"/>
      <c r="E41" s="1252" t="s">
        <v>31</v>
      </c>
      <c r="F41" s="1252"/>
      <c r="G41" s="1252"/>
      <c r="H41" s="1253"/>
      <c r="I41" s="103">
        <v>19677</v>
      </c>
      <c r="J41" s="104">
        <v>19820</v>
      </c>
      <c r="K41" s="104">
        <v>18670</v>
      </c>
      <c r="L41" s="104">
        <v>18589</v>
      </c>
      <c r="M41" s="105">
        <v>18094</v>
      </c>
    </row>
    <row r="42" spans="2:13" ht="27.75" customHeight="1" x14ac:dyDescent="0.15">
      <c r="B42" s="1240"/>
      <c r="C42" s="1241"/>
      <c r="D42" s="106"/>
      <c r="E42" s="1244" t="s">
        <v>32</v>
      </c>
      <c r="F42" s="1244"/>
      <c r="G42" s="1244"/>
      <c r="H42" s="1245"/>
      <c r="I42" s="107">
        <v>2662</v>
      </c>
      <c r="J42" s="108">
        <v>5142</v>
      </c>
      <c r="K42" s="108">
        <v>3721</v>
      </c>
      <c r="L42" s="108">
        <v>3816</v>
      </c>
      <c r="M42" s="109">
        <v>2908</v>
      </c>
    </row>
    <row r="43" spans="2:13" ht="27.75" customHeight="1" x14ac:dyDescent="0.15">
      <c r="B43" s="1240"/>
      <c r="C43" s="1241"/>
      <c r="D43" s="106"/>
      <c r="E43" s="1244" t="s">
        <v>33</v>
      </c>
      <c r="F43" s="1244"/>
      <c r="G43" s="1244"/>
      <c r="H43" s="1245"/>
      <c r="I43" s="107" t="s">
        <v>527</v>
      </c>
      <c r="J43" s="108" t="s">
        <v>527</v>
      </c>
      <c r="K43" s="108" t="s">
        <v>527</v>
      </c>
      <c r="L43" s="108" t="s">
        <v>527</v>
      </c>
      <c r="M43" s="109" t="s">
        <v>527</v>
      </c>
    </row>
    <row r="44" spans="2:13" ht="27.75" customHeight="1" x14ac:dyDescent="0.15">
      <c r="B44" s="1240"/>
      <c r="C44" s="1241"/>
      <c r="D44" s="106"/>
      <c r="E44" s="1244" t="s">
        <v>34</v>
      </c>
      <c r="F44" s="1244"/>
      <c r="G44" s="1244"/>
      <c r="H44" s="1245"/>
      <c r="I44" s="107">
        <v>732</v>
      </c>
      <c r="J44" s="108">
        <v>765</v>
      </c>
      <c r="K44" s="108">
        <v>901</v>
      </c>
      <c r="L44" s="108">
        <v>870</v>
      </c>
      <c r="M44" s="109">
        <v>878</v>
      </c>
    </row>
    <row r="45" spans="2:13" ht="27.75" customHeight="1" x14ac:dyDescent="0.15">
      <c r="B45" s="1240"/>
      <c r="C45" s="1241"/>
      <c r="D45" s="106"/>
      <c r="E45" s="1244" t="s">
        <v>35</v>
      </c>
      <c r="F45" s="1244"/>
      <c r="G45" s="1244"/>
      <c r="H45" s="1245"/>
      <c r="I45" s="107">
        <v>10206</v>
      </c>
      <c r="J45" s="108">
        <v>8440</v>
      </c>
      <c r="K45" s="108">
        <v>9391</v>
      </c>
      <c r="L45" s="108">
        <v>8420</v>
      </c>
      <c r="M45" s="109">
        <v>8037</v>
      </c>
    </row>
    <row r="46" spans="2:13" ht="27.75" customHeight="1" x14ac:dyDescent="0.15">
      <c r="B46" s="1240"/>
      <c r="C46" s="1241"/>
      <c r="D46" s="110"/>
      <c r="E46" s="1244" t="s">
        <v>36</v>
      </c>
      <c r="F46" s="1244"/>
      <c r="G46" s="1244"/>
      <c r="H46" s="1245"/>
      <c r="I46" s="107" t="s">
        <v>527</v>
      </c>
      <c r="J46" s="108" t="s">
        <v>527</v>
      </c>
      <c r="K46" s="108" t="s">
        <v>527</v>
      </c>
      <c r="L46" s="108" t="s">
        <v>527</v>
      </c>
      <c r="M46" s="109" t="s">
        <v>527</v>
      </c>
    </row>
    <row r="47" spans="2:13" ht="27.75" customHeight="1" x14ac:dyDescent="0.15">
      <c r="B47" s="1240"/>
      <c r="C47" s="1241"/>
      <c r="D47" s="111"/>
      <c r="E47" s="1254" t="s">
        <v>37</v>
      </c>
      <c r="F47" s="1255"/>
      <c r="G47" s="1255"/>
      <c r="H47" s="1256"/>
      <c r="I47" s="107" t="s">
        <v>527</v>
      </c>
      <c r="J47" s="108" t="s">
        <v>527</v>
      </c>
      <c r="K47" s="108" t="s">
        <v>527</v>
      </c>
      <c r="L47" s="108" t="s">
        <v>527</v>
      </c>
      <c r="M47" s="109" t="s">
        <v>527</v>
      </c>
    </row>
    <row r="48" spans="2:13" ht="27.75" customHeight="1" x14ac:dyDescent="0.15">
      <c r="B48" s="1240"/>
      <c r="C48" s="1241"/>
      <c r="D48" s="106"/>
      <c r="E48" s="1244" t="s">
        <v>38</v>
      </c>
      <c r="F48" s="1244"/>
      <c r="G48" s="1244"/>
      <c r="H48" s="1245"/>
      <c r="I48" s="107" t="s">
        <v>527</v>
      </c>
      <c r="J48" s="108" t="s">
        <v>527</v>
      </c>
      <c r="K48" s="108" t="s">
        <v>527</v>
      </c>
      <c r="L48" s="108" t="s">
        <v>527</v>
      </c>
      <c r="M48" s="109" t="s">
        <v>527</v>
      </c>
    </row>
    <row r="49" spans="2:13" ht="27.75" customHeight="1" x14ac:dyDescent="0.15">
      <c r="B49" s="1242"/>
      <c r="C49" s="1243"/>
      <c r="D49" s="106"/>
      <c r="E49" s="1244" t="s">
        <v>39</v>
      </c>
      <c r="F49" s="1244"/>
      <c r="G49" s="1244"/>
      <c r="H49" s="1245"/>
      <c r="I49" s="107" t="s">
        <v>527</v>
      </c>
      <c r="J49" s="108" t="s">
        <v>527</v>
      </c>
      <c r="K49" s="108" t="s">
        <v>527</v>
      </c>
      <c r="L49" s="108" t="s">
        <v>527</v>
      </c>
      <c r="M49" s="109" t="s">
        <v>527</v>
      </c>
    </row>
    <row r="50" spans="2:13" ht="27.75" customHeight="1" x14ac:dyDescent="0.15">
      <c r="B50" s="1238" t="s">
        <v>40</v>
      </c>
      <c r="C50" s="1239"/>
      <c r="D50" s="112"/>
      <c r="E50" s="1244" t="s">
        <v>41</v>
      </c>
      <c r="F50" s="1244"/>
      <c r="G50" s="1244"/>
      <c r="H50" s="1245"/>
      <c r="I50" s="107">
        <v>27962</v>
      </c>
      <c r="J50" s="108">
        <v>32729</v>
      </c>
      <c r="K50" s="108">
        <v>35250</v>
      </c>
      <c r="L50" s="108">
        <v>38226</v>
      </c>
      <c r="M50" s="109">
        <v>40768</v>
      </c>
    </row>
    <row r="51" spans="2:13" ht="27.75" customHeight="1" x14ac:dyDescent="0.15">
      <c r="B51" s="1240"/>
      <c r="C51" s="1241"/>
      <c r="D51" s="106"/>
      <c r="E51" s="1244" t="s">
        <v>42</v>
      </c>
      <c r="F51" s="1244"/>
      <c r="G51" s="1244"/>
      <c r="H51" s="1245"/>
      <c r="I51" s="107">
        <v>2085</v>
      </c>
      <c r="J51" s="108">
        <v>1785</v>
      </c>
      <c r="K51" s="108">
        <v>2099</v>
      </c>
      <c r="L51" s="108">
        <v>2159</v>
      </c>
      <c r="M51" s="109">
        <v>1772</v>
      </c>
    </row>
    <row r="52" spans="2:13" ht="27.75" customHeight="1" x14ac:dyDescent="0.15">
      <c r="B52" s="1242"/>
      <c r="C52" s="1243"/>
      <c r="D52" s="106"/>
      <c r="E52" s="1244" t="s">
        <v>43</v>
      </c>
      <c r="F52" s="1244"/>
      <c r="G52" s="1244"/>
      <c r="H52" s="1245"/>
      <c r="I52" s="107">
        <v>40037</v>
      </c>
      <c r="J52" s="108">
        <v>37087</v>
      </c>
      <c r="K52" s="108">
        <v>34124</v>
      </c>
      <c r="L52" s="108">
        <v>31248</v>
      </c>
      <c r="M52" s="109">
        <v>28513</v>
      </c>
    </row>
    <row r="53" spans="2:13" ht="27.75" customHeight="1" thickBot="1" x14ac:dyDescent="0.2">
      <c r="B53" s="1246" t="s">
        <v>44</v>
      </c>
      <c r="C53" s="1247"/>
      <c r="D53" s="113"/>
      <c r="E53" s="1248" t="s">
        <v>45</v>
      </c>
      <c r="F53" s="1248"/>
      <c r="G53" s="1248"/>
      <c r="H53" s="1249"/>
      <c r="I53" s="114">
        <v>-36809</v>
      </c>
      <c r="J53" s="115">
        <v>-37434</v>
      </c>
      <c r="K53" s="115">
        <v>-38791</v>
      </c>
      <c r="L53" s="115">
        <v>-39938</v>
      </c>
      <c r="M53" s="116">
        <v>-41135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9EjJpRxubxfku9qu/upSS627CKk0O9uqcu3khwQGH1IR7g3392wG4n/Ana7gVsSfr+Lnu5wxgpVvjwza+e3GA==" saltValue="tY9G6FrPuNYrrqC5Zms5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1"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17457</v>
      </c>
      <c r="G55" s="128">
        <v>17760</v>
      </c>
      <c r="H55" s="129">
        <v>18126</v>
      </c>
    </row>
    <row r="56" spans="2:8" ht="52.5" customHeight="1" x14ac:dyDescent="0.15">
      <c r="B56" s="130"/>
      <c r="C56" s="1267" t="s">
        <v>49</v>
      </c>
      <c r="D56" s="1267"/>
      <c r="E56" s="1268"/>
      <c r="F56" s="131">
        <v>3970</v>
      </c>
      <c r="G56" s="131">
        <v>4263</v>
      </c>
      <c r="H56" s="132">
        <v>4116</v>
      </c>
    </row>
    <row r="57" spans="2:8" ht="53.25" customHeight="1" x14ac:dyDescent="0.15">
      <c r="B57" s="130"/>
      <c r="C57" s="1269" t="s">
        <v>50</v>
      </c>
      <c r="D57" s="1269"/>
      <c r="E57" s="1270"/>
      <c r="F57" s="133">
        <v>12672</v>
      </c>
      <c r="G57" s="133">
        <v>14821</v>
      </c>
      <c r="H57" s="134">
        <v>17130</v>
      </c>
    </row>
    <row r="58" spans="2:8" ht="45.75" customHeight="1" x14ac:dyDescent="0.15">
      <c r="B58" s="135"/>
      <c r="C58" s="1257" t="s">
        <v>594</v>
      </c>
      <c r="D58" s="1258"/>
      <c r="E58" s="1259"/>
      <c r="F58" s="136">
        <v>6369</v>
      </c>
      <c r="G58" s="136">
        <v>7417</v>
      </c>
      <c r="H58" s="137">
        <v>8546</v>
      </c>
    </row>
    <row r="59" spans="2:8" ht="45.75" customHeight="1" x14ac:dyDescent="0.15">
      <c r="B59" s="135"/>
      <c r="C59" s="1257" t="s">
        <v>595</v>
      </c>
      <c r="D59" s="1258"/>
      <c r="E59" s="1259"/>
      <c r="F59" s="136">
        <v>3930</v>
      </c>
      <c r="G59" s="136">
        <v>4976</v>
      </c>
      <c r="H59" s="137">
        <v>6103</v>
      </c>
    </row>
    <row r="60" spans="2:8" ht="45.75" customHeight="1" x14ac:dyDescent="0.15">
      <c r="B60" s="135"/>
      <c r="C60" s="1257" t="s">
        <v>596</v>
      </c>
      <c r="D60" s="1258"/>
      <c r="E60" s="1259"/>
      <c r="F60" s="136">
        <v>1267</v>
      </c>
      <c r="G60" s="136">
        <v>1318</v>
      </c>
      <c r="H60" s="137">
        <v>1369</v>
      </c>
    </row>
    <row r="61" spans="2:8" ht="45.75" customHeight="1" x14ac:dyDescent="0.15">
      <c r="B61" s="135"/>
      <c r="C61" s="1257" t="s">
        <v>597</v>
      </c>
      <c r="D61" s="1258"/>
      <c r="E61" s="1259"/>
      <c r="F61" s="136">
        <v>726</v>
      </c>
      <c r="G61" s="136">
        <v>727</v>
      </c>
      <c r="H61" s="137">
        <v>727</v>
      </c>
    </row>
    <row r="62" spans="2:8" ht="45.75" customHeight="1" thickBot="1" x14ac:dyDescent="0.2">
      <c r="B62" s="138"/>
      <c r="C62" s="1260" t="s">
        <v>598</v>
      </c>
      <c r="D62" s="1261"/>
      <c r="E62" s="1262"/>
      <c r="F62" s="139">
        <v>189</v>
      </c>
      <c r="G62" s="139">
        <v>189</v>
      </c>
      <c r="H62" s="140">
        <v>189</v>
      </c>
    </row>
    <row r="63" spans="2:8" ht="52.5" customHeight="1" thickBot="1" x14ac:dyDescent="0.2">
      <c r="B63" s="141"/>
      <c r="C63" s="1263" t="s">
        <v>51</v>
      </c>
      <c r="D63" s="1263"/>
      <c r="E63" s="1264"/>
      <c r="F63" s="142">
        <v>34099</v>
      </c>
      <c r="G63" s="142">
        <v>36844</v>
      </c>
      <c r="H63" s="143">
        <v>39371</v>
      </c>
    </row>
    <row r="64" spans="2:8" ht="15" customHeight="1" x14ac:dyDescent="0.15"/>
  </sheetData>
  <sheetProtection algorithmName="SHA-512" hashValue="f8/Z+ZwcCbXXZMGBGqeb8ku/5BwkKIL6V1Kglc+VO+boje8ZZwJyFdUMSbD/rS35JBypwZqqNlvStQrWPsItGQ==" saltValue="XqihCn/vw2zLoSW/DlCS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40266</v>
      </c>
      <c r="E3" s="162"/>
      <c r="F3" s="163">
        <v>43773</v>
      </c>
      <c r="G3" s="164"/>
      <c r="H3" s="165"/>
    </row>
    <row r="4" spans="1:8" x14ac:dyDescent="0.15">
      <c r="A4" s="166"/>
      <c r="B4" s="167"/>
      <c r="C4" s="168"/>
      <c r="D4" s="169">
        <v>27928</v>
      </c>
      <c r="E4" s="170"/>
      <c r="F4" s="171">
        <v>30346</v>
      </c>
      <c r="G4" s="172"/>
      <c r="H4" s="173"/>
    </row>
    <row r="5" spans="1:8" x14ac:dyDescent="0.15">
      <c r="A5" s="154" t="s">
        <v>561</v>
      </c>
      <c r="B5" s="159"/>
      <c r="C5" s="160"/>
      <c r="D5" s="161">
        <v>58950</v>
      </c>
      <c r="E5" s="162"/>
      <c r="F5" s="163">
        <v>51565</v>
      </c>
      <c r="G5" s="164"/>
      <c r="H5" s="165"/>
    </row>
    <row r="6" spans="1:8" x14ac:dyDescent="0.15">
      <c r="A6" s="166"/>
      <c r="B6" s="167"/>
      <c r="C6" s="168"/>
      <c r="D6" s="169">
        <v>34481</v>
      </c>
      <c r="E6" s="170"/>
      <c r="F6" s="171">
        <v>35359</v>
      </c>
      <c r="G6" s="172"/>
      <c r="H6" s="173"/>
    </row>
    <row r="7" spans="1:8" x14ac:dyDescent="0.15">
      <c r="A7" s="154" t="s">
        <v>562</v>
      </c>
      <c r="B7" s="159"/>
      <c r="C7" s="160"/>
      <c r="D7" s="161">
        <v>35778</v>
      </c>
      <c r="E7" s="162"/>
      <c r="F7" s="163">
        <v>46686</v>
      </c>
      <c r="G7" s="164"/>
      <c r="H7" s="165"/>
    </row>
    <row r="8" spans="1:8" x14ac:dyDescent="0.15">
      <c r="A8" s="166"/>
      <c r="B8" s="167"/>
      <c r="C8" s="168"/>
      <c r="D8" s="169">
        <v>25103</v>
      </c>
      <c r="E8" s="170"/>
      <c r="F8" s="171">
        <v>32595</v>
      </c>
      <c r="G8" s="172"/>
      <c r="H8" s="173"/>
    </row>
    <row r="9" spans="1:8" x14ac:dyDescent="0.15">
      <c r="A9" s="154" t="s">
        <v>563</v>
      </c>
      <c r="B9" s="159"/>
      <c r="C9" s="160"/>
      <c r="D9" s="161">
        <v>43835</v>
      </c>
      <c r="E9" s="162"/>
      <c r="F9" s="163">
        <v>49796</v>
      </c>
      <c r="G9" s="164"/>
      <c r="H9" s="165"/>
    </row>
    <row r="10" spans="1:8" x14ac:dyDescent="0.15">
      <c r="A10" s="166"/>
      <c r="B10" s="167"/>
      <c r="C10" s="168"/>
      <c r="D10" s="169">
        <v>34977</v>
      </c>
      <c r="E10" s="170"/>
      <c r="F10" s="171">
        <v>37281</v>
      </c>
      <c r="G10" s="172"/>
      <c r="H10" s="173"/>
    </row>
    <row r="11" spans="1:8" x14ac:dyDescent="0.15">
      <c r="A11" s="154" t="s">
        <v>564</v>
      </c>
      <c r="B11" s="159"/>
      <c r="C11" s="160"/>
      <c r="D11" s="161">
        <v>53900</v>
      </c>
      <c r="E11" s="162"/>
      <c r="F11" s="163">
        <v>51681</v>
      </c>
      <c r="G11" s="164"/>
      <c r="H11" s="165"/>
    </row>
    <row r="12" spans="1:8" x14ac:dyDescent="0.15">
      <c r="A12" s="166"/>
      <c r="B12" s="167"/>
      <c r="C12" s="174"/>
      <c r="D12" s="169">
        <v>38960</v>
      </c>
      <c r="E12" s="170"/>
      <c r="F12" s="171">
        <v>37226</v>
      </c>
      <c r="G12" s="172"/>
      <c r="H12" s="173"/>
    </row>
    <row r="13" spans="1:8" x14ac:dyDescent="0.15">
      <c r="A13" s="154"/>
      <c r="B13" s="159"/>
      <c r="C13" s="175"/>
      <c r="D13" s="176">
        <v>46546</v>
      </c>
      <c r="E13" s="177"/>
      <c r="F13" s="178">
        <v>48700</v>
      </c>
      <c r="G13" s="179"/>
      <c r="H13" s="165"/>
    </row>
    <row r="14" spans="1:8" x14ac:dyDescent="0.15">
      <c r="A14" s="166"/>
      <c r="B14" s="167"/>
      <c r="C14" s="168"/>
      <c r="D14" s="169">
        <v>32290</v>
      </c>
      <c r="E14" s="170"/>
      <c r="F14" s="171">
        <v>34561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v>
      </c>
      <c r="C19" s="180">
        <f>ROUND(VALUE(SUBSTITUTE(実質収支比率等に係る経年分析!G$48,"▲","-")),2)</f>
        <v>4.2</v>
      </c>
      <c r="D19" s="180">
        <f>ROUND(VALUE(SUBSTITUTE(実質収支比率等に係る経年分析!H$48,"▲","-")),2)</f>
        <v>3.96</v>
      </c>
      <c r="E19" s="180">
        <f>ROUND(VALUE(SUBSTITUTE(実質収支比率等に係る経年分析!I$48,"▲","-")),2)</f>
        <v>4.63</v>
      </c>
      <c r="F19" s="180">
        <f>ROUND(VALUE(SUBSTITUTE(実質収支比率等に係る経年分析!J$48,"▲","-")),2)</f>
        <v>4.0199999999999996</v>
      </c>
    </row>
    <row r="20" spans="1:11" x14ac:dyDescent="0.15">
      <c r="A20" s="180" t="s">
        <v>55</v>
      </c>
      <c r="B20" s="180">
        <f>ROUND(VALUE(SUBSTITUTE(実質収支比率等に係る経年分析!F$47,"▲","-")),2)</f>
        <v>26.34</v>
      </c>
      <c r="C20" s="180">
        <f>ROUND(VALUE(SUBSTITUTE(実質収支比率等に係る経年分析!G$47,"▲","-")),2)</f>
        <v>28.44</v>
      </c>
      <c r="D20" s="180">
        <f>ROUND(VALUE(SUBSTITUTE(実質収支比率等に係る経年分析!H$47,"▲","-")),2)</f>
        <v>29.86</v>
      </c>
      <c r="E20" s="180">
        <f>ROUND(VALUE(SUBSTITUTE(実質収支比率等に係る経年分析!I$47,"▲","-")),2)</f>
        <v>29.39</v>
      </c>
      <c r="F20" s="180">
        <f>ROUND(VALUE(SUBSTITUTE(実質収支比率等に係る経年分析!J$47,"▲","-")),2)</f>
        <v>29.26</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0.56999999999999995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3766</v>
      </c>
      <c r="E42" s="182"/>
      <c r="F42" s="182"/>
      <c r="G42" s="182">
        <f>'実質公債費比率（分子）の構造'!L$52</f>
        <v>3636</v>
      </c>
      <c r="H42" s="182"/>
      <c r="I42" s="182"/>
      <c r="J42" s="182">
        <f>'実質公債費比率（分子）の構造'!M$52</f>
        <v>3536</v>
      </c>
      <c r="K42" s="182"/>
      <c r="L42" s="182"/>
      <c r="M42" s="182">
        <f>'実質公債費比率（分子）の構造'!N$52</f>
        <v>3404</v>
      </c>
      <c r="N42" s="182"/>
      <c r="O42" s="182"/>
      <c r="P42" s="182">
        <f>'実質公債費比率（分子）の構造'!O$52</f>
        <v>3337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1446</v>
      </c>
      <c r="C44" s="182"/>
      <c r="D44" s="182"/>
      <c r="E44" s="182">
        <f>'実質公債費比率（分子）の構造'!L$50</f>
        <v>2719</v>
      </c>
      <c r="F44" s="182"/>
      <c r="G44" s="182"/>
      <c r="H44" s="182">
        <f>'実質公債費比率（分子）の構造'!M$50</f>
        <v>1267</v>
      </c>
      <c r="I44" s="182"/>
      <c r="J44" s="182"/>
      <c r="K44" s="182">
        <f>'実質公債費比率（分子）の構造'!N$50</f>
        <v>2499</v>
      </c>
      <c r="L44" s="182"/>
      <c r="M44" s="182"/>
      <c r="N44" s="182">
        <f>'実質公債費比率（分子）の構造'!O$50</f>
        <v>522</v>
      </c>
      <c r="O44" s="182"/>
      <c r="P44" s="182"/>
    </row>
    <row r="45" spans="1:16" x14ac:dyDescent="0.15">
      <c r="A45" s="182" t="s">
        <v>66</v>
      </c>
      <c r="B45" s="182">
        <f>'実質公債費比率（分子）の構造'!K$49</f>
        <v>120</v>
      </c>
      <c r="C45" s="182"/>
      <c r="D45" s="182"/>
      <c r="E45" s="182">
        <f>'実質公債費比率（分子）の構造'!L$49</f>
        <v>74</v>
      </c>
      <c r="F45" s="182"/>
      <c r="G45" s="182"/>
      <c r="H45" s="182">
        <f>'実質公債費比率（分子）の構造'!M$49</f>
        <v>65</v>
      </c>
      <c r="I45" s="182"/>
      <c r="J45" s="182"/>
      <c r="K45" s="182">
        <f>'実質公債費比率（分子）の構造'!N$49</f>
        <v>70</v>
      </c>
      <c r="L45" s="182"/>
      <c r="M45" s="182"/>
      <c r="N45" s="182">
        <f>'実質公債費比率（分子）の構造'!O$49</f>
        <v>72</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51</v>
      </c>
      <c r="C47" s="182"/>
      <c r="D47" s="182"/>
      <c r="E47" s="182">
        <f>'実質公債費比率（分子）の構造'!L$47</f>
        <v>31</v>
      </c>
      <c r="F47" s="182"/>
      <c r="G47" s="182"/>
      <c r="H47" s="182">
        <f>'実質公債費比率（分子）の構造'!M$47</f>
        <v>48</v>
      </c>
      <c r="I47" s="182"/>
      <c r="J47" s="182"/>
      <c r="K47" s="182">
        <f>'実質公債費比率（分子）の構造'!N$47</f>
        <v>48</v>
      </c>
      <c r="L47" s="182"/>
      <c r="M47" s="182"/>
      <c r="N47" s="182">
        <f>'実質公債費比率（分子）の構造'!O$47</f>
        <v>78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2149</v>
      </c>
      <c r="C49" s="182"/>
      <c r="D49" s="182"/>
      <c r="E49" s="182">
        <f>'実質公債費比率（分子）の構造'!L$45</f>
        <v>2061</v>
      </c>
      <c r="F49" s="182"/>
      <c r="G49" s="182"/>
      <c r="H49" s="182">
        <f>'実質公債費比率（分子）の構造'!M$45</f>
        <v>2025</v>
      </c>
      <c r="I49" s="182"/>
      <c r="J49" s="182"/>
      <c r="K49" s="182">
        <f>'実質公債費比率（分子）の構造'!N$45</f>
        <v>1847</v>
      </c>
      <c r="L49" s="182"/>
      <c r="M49" s="182"/>
      <c r="N49" s="182">
        <f>'実質公債費比率（分子）の構造'!O$45</f>
        <v>1739</v>
      </c>
      <c r="O49" s="182"/>
      <c r="P49" s="182"/>
    </row>
    <row r="50" spans="1:16" x14ac:dyDescent="0.15">
      <c r="A50" s="182" t="s">
        <v>71</v>
      </c>
      <c r="B50" s="182" t="e">
        <f>NA()</f>
        <v>#N/A</v>
      </c>
      <c r="C50" s="182">
        <f>IF(ISNUMBER('実質公債費比率（分子）の構造'!K$53),'実質公債費比率（分子）の構造'!K$53,NA())</f>
        <v>0</v>
      </c>
      <c r="D50" s="182" t="e">
        <f>NA()</f>
        <v>#N/A</v>
      </c>
      <c r="E50" s="182" t="e">
        <f>NA()</f>
        <v>#N/A</v>
      </c>
      <c r="F50" s="182">
        <f>IF(ISNUMBER('実質公債費比率（分子）の構造'!L$53),'実質公債費比率（分子）の構造'!L$53,NA())</f>
        <v>1249</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1060</v>
      </c>
      <c r="M50" s="182" t="e">
        <f>NA()</f>
        <v>#N/A</v>
      </c>
      <c r="N50" s="182" t="e">
        <f>NA()</f>
        <v>#N/A</v>
      </c>
      <c r="O50" s="182">
        <f>IF(ISNUMBER('実質公債費比率（分子）の構造'!O$53),'実質公債費比率（分子）の構造'!O$53,NA())</f>
        <v>-926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40037</v>
      </c>
      <c r="E56" s="181"/>
      <c r="F56" s="181"/>
      <c r="G56" s="181">
        <f>'将来負担比率（分子）の構造'!J$52</f>
        <v>37087</v>
      </c>
      <c r="H56" s="181"/>
      <c r="I56" s="181"/>
      <c r="J56" s="181">
        <f>'将来負担比率（分子）の構造'!K$52</f>
        <v>34124</v>
      </c>
      <c r="K56" s="181"/>
      <c r="L56" s="181"/>
      <c r="M56" s="181">
        <f>'将来負担比率（分子）の構造'!L$52</f>
        <v>31248</v>
      </c>
      <c r="N56" s="181"/>
      <c r="O56" s="181"/>
      <c r="P56" s="181">
        <f>'将来負担比率（分子）の構造'!M$52</f>
        <v>28513</v>
      </c>
    </row>
    <row r="57" spans="1:16" x14ac:dyDescent="0.15">
      <c r="A57" s="181" t="s">
        <v>42</v>
      </c>
      <c r="B57" s="181"/>
      <c r="C57" s="181"/>
      <c r="D57" s="181">
        <f>'将来負担比率（分子）の構造'!I$51</f>
        <v>2085</v>
      </c>
      <c r="E57" s="181"/>
      <c r="F57" s="181"/>
      <c r="G57" s="181">
        <f>'将来負担比率（分子）の構造'!J$51</f>
        <v>1785</v>
      </c>
      <c r="H57" s="181"/>
      <c r="I57" s="181"/>
      <c r="J57" s="181">
        <f>'将来負担比率（分子）の構造'!K$51</f>
        <v>2099</v>
      </c>
      <c r="K57" s="181"/>
      <c r="L57" s="181"/>
      <c r="M57" s="181">
        <f>'将来負担比率（分子）の構造'!L$51</f>
        <v>2159</v>
      </c>
      <c r="N57" s="181"/>
      <c r="O57" s="181"/>
      <c r="P57" s="181">
        <f>'将来負担比率（分子）の構造'!M$51</f>
        <v>1772</v>
      </c>
    </row>
    <row r="58" spans="1:16" x14ac:dyDescent="0.15">
      <c r="A58" s="181" t="s">
        <v>41</v>
      </c>
      <c r="B58" s="181"/>
      <c r="C58" s="181"/>
      <c r="D58" s="181">
        <f>'将来負担比率（分子）の構造'!I$50</f>
        <v>27962</v>
      </c>
      <c r="E58" s="181"/>
      <c r="F58" s="181"/>
      <c r="G58" s="181">
        <f>'将来負担比率（分子）の構造'!J$50</f>
        <v>32729</v>
      </c>
      <c r="H58" s="181"/>
      <c r="I58" s="181"/>
      <c r="J58" s="181">
        <f>'将来負担比率（分子）の構造'!K$50</f>
        <v>35250</v>
      </c>
      <c r="K58" s="181"/>
      <c r="L58" s="181"/>
      <c r="M58" s="181">
        <f>'将来負担比率（分子）の構造'!L$50</f>
        <v>38226</v>
      </c>
      <c r="N58" s="181"/>
      <c r="O58" s="181"/>
      <c r="P58" s="181">
        <f>'将来負担比率（分子）の構造'!M$50</f>
        <v>40768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10206</v>
      </c>
      <c r="C62" s="181"/>
      <c r="D62" s="181"/>
      <c r="E62" s="181">
        <f>'将来負担比率（分子）の構造'!J$45</f>
        <v>8440</v>
      </c>
      <c r="F62" s="181"/>
      <c r="G62" s="181"/>
      <c r="H62" s="181">
        <f>'将来負担比率（分子）の構造'!K$45</f>
        <v>9391</v>
      </c>
      <c r="I62" s="181"/>
      <c r="J62" s="181"/>
      <c r="K62" s="181">
        <f>'将来負担比率（分子）の構造'!L$45</f>
        <v>8420</v>
      </c>
      <c r="L62" s="181"/>
      <c r="M62" s="181"/>
      <c r="N62" s="181">
        <f>'将来負担比率（分子）の構造'!M$45</f>
        <v>8037</v>
      </c>
      <c r="O62" s="181"/>
      <c r="P62" s="181"/>
    </row>
    <row r="63" spans="1:16" x14ac:dyDescent="0.15">
      <c r="A63" s="181" t="s">
        <v>34</v>
      </c>
      <c r="B63" s="181">
        <f>'将来負担比率（分子）の構造'!I$44</f>
        <v>732</v>
      </c>
      <c r="C63" s="181"/>
      <c r="D63" s="181"/>
      <c r="E63" s="181">
        <f>'将来負担比率（分子）の構造'!J$44</f>
        <v>765</v>
      </c>
      <c r="F63" s="181"/>
      <c r="G63" s="181"/>
      <c r="H63" s="181">
        <f>'将来負担比率（分子）の構造'!K$44</f>
        <v>901</v>
      </c>
      <c r="I63" s="181"/>
      <c r="J63" s="181"/>
      <c r="K63" s="181">
        <f>'将来負担比率（分子）の構造'!L$44</f>
        <v>870</v>
      </c>
      <c r="L63" s="181"/>
      <c r="M63" s="181"/>
      <c r="N63" s="181">
        <f>'将来負担比率（分子）の構造'!M$44</f>
        <v>878</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2662</v>
      </c>
      <c r="C65" s="181"/>
      <c r="D65" s="181"/>
      <c r="E65" s="181">
        <f>'将来負担比率（分子）の構造'!J$42</f>
        <v>5142</v>
      </c>
      <c r="F65" s="181"/>
      <c r="G65" s="181"/>
      <c r="H65" s="181">
        <f>'将来負担比率（分子）の構造'!K$42</f>
        <v>3721</v>
      </c>
      <c r="I65" s="181"/>
      <c r="J65" s="181"/>
      <c r="K65" s="181">
        <f>'将来負担比率（分子）の構造'!L$42</f>
        <v>3816</v>
      </c>
      <c r="L65" s="181"/>
      <c r="M65" s="181"/>
      <c r="N65" s="181">
        <f>'将来負担比率（分子）の構造'!M$42</f>
        <v>2908</v>
      </c>
      <c r="O65" s="181"/>
      <c r="P65" s="181"/>
    </row>
    <row r="66" spans="1:16" x14ac:dyDescent="0.15">
      <c r="A66" s="181" t="s">
        <v>31</v>
      </c>
      <c r="B66" s="181">
        <f>'将来負担比率（分子）の構造'!I$41</f>
        <v>19677</v>
      </c>
      <c r="C66" s="181"/>
      <c r="D66" s="181"/>
      <c r="E66" s="181">
        <f>'将来負担比率（分子）の構造'!J$41</f>
        <v>19820</v>
      </c>
      <c r="F66" s="181"/>
      <c r="G66" s="181"/>
      <c r="H66" s="181">
        <f>'将来負担比率（分子）の構造'!K$41</f>
        <v>18670</v>
      </c>
      <c r="I66" s="181"/>
      <c r="J66" s="181"/>
      <c r="K66" s="181">
        <f>'将来負担比率（分子）の構造'!L$41</f>
        <v>18589</v>
      </c>
      <c r="L66" s="181"/>
      <c r="M66" s="181"/>
      <c r="N66" s="181">
        <f>'将来負担比率（分子）の構造'!M$41</f>
        <v>18094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17457</v>
      </c>
      <c r="C72" s="185">
        <f>基金残高に係る経年分析!G55</f>
        <v>17760</v>
      </c>
      <c r="D72" s="185">
        <f>基金残高に係る経年分析!H55</f>
        <v>18126</v>
      </c>
    </row>
    <row r="73" spans="1:16" x14ac:dyDescent="0.15">
      <c r="A73" s="184" t="s">
        <v>78</v>
      </c>
      <c r="B73" s="185">
        <f>基金残高に係る経年分析!F56</f>
        <v>3970</v>
      </c>
      <c r="C73" s="185">
        <f>基金残高に係る経年分析!G56</f>
        <v>4263</v>
      </c>
      <c r="D73" s="185">
        <f>基金残高に係る経年分析!H56</f>
        <v>4116</v>
      </c>
    </row>
    <row r="74" spans="1:16" x14ac:dyDescent="0.15">
      <c r="A74" s="184" t="s">
        <v>79</v>
      </c>
      <c r="B74" s="185">
        <f>基金残高に係る経年分析!F57</f>
        <v>12672</v>
      </c>
      <c r="C74" s="185">
        <f>基金残高に係る経年分析!G57</f>
        <v>14821</v>
      </c>
      <c r="D74" s="185">
        <f>基金残高に係る経年分析!H57</f>
        <v>17130</v>
      </c>
    </row>
  </sheetData>
  <sheetProtection algorithmName="SHA-512" hashValue="MYKhG0ZCUR0uoz/aqbypzQeWGt+K6DYYIhUNmn9MF612iFe6aEFWhQdh3Vd+usfOD1PzkN8RC8R2bHYq1VoFhA==" saltValue="VAMatQRZzOmWaG6XYWc8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DW25" sqref="DW25:EC2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18009629</v>
      </c>
      <c r="S5" s="696"/>
      <c r="T5" s="696"/>
      <c r="U5" s="696"/>
      <c r="V5" s="696"/>
      <c r="W5" s="696"/>
      <c r="X5" s="696"/>
      <c r="Y5" s="739"/>
      <c r="Z5" s="757">
        <v>17.899999999999999</v>
      </c>
      <c r="AA5" s="757"/>
      <c r="AB5" s="757"/>
      <c r="AC5" s="757"/>
      <c r="AD5" s="758">
        <v>18009629</v>
      </c>
      <c r="AE5" s="758"/>
      <c r="AF5" s="758"/>
      <c r="AG5" s="758"/>
      <c r="AH5" s="758"/>
      <c r="AI5" s="758"/>
      <c r="AJ5" s="758"/>
      <c r="AK5" s="758"/>
      <c r="AL5" s="740">
        <v>28.4</v>
      </c>
      <c r="AM5" s="711"/>
      <c r="AN5" s="711"/>
      <c r="AO5" s="741"/>
      <c r="AP5" s="706" t="s">
        <v>229</v>
      </c>
      <c r="AQ5" s="707"/>
      <c r="AR5" s="707"/>
      <c r="AS5" s="707"/>
      <c r="AT5" s="707"/>
      <c r="AU5" s="707"/>
      <c r="AV5" s="707"/>
      <c r="AW5" s="707"/>
      <c r="AX5" s="707"/>
      <c r="AY5" s="707"/>
      <c r="AZ5" s="707"/>
      <c r="BA5" s="707"/>
      <c r="BB5" s="707"/>
      <c r="BC5" s="707"/>
      <c r="BD5" s="707"/>
      <c r="BE5" s="707"/>
      <c r="BF5" s="708"/>
      <c r="BG5" s="640">
        <v>18009629</v>
      </c>
      <c r="BH5" s="641"/>
      <c r="BI5" s="641"/>
      <c r="BJ5" s="641"/>
      <c r="BK5" s="641"/>
      <c r="BL5" s="641"/>
      <c r="BM5" s="641"/>
      <c r="BN5" s="642"/>
      <c r="BO5" s="677">
        <v>100</v>
      </c>
      <c r="BP5" s="677"/>
      <c r="BQ5" s="677"/>
      <c r="BR5" s="677"/>
      <c r="BS5" s="678" t="s">
        <v>176</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278884</v>
      </c>
      <c r="S6" s="641"/>
      <c r="T6" s="641"/>
      <c r="U6" s="641"/>
      <c r="V6" s="641"/>
      <c r="W6" s="641"/>
      <c r="X6" s="641"/>
      <c r="Y6" s="642"/>
      <c r="Z6" s="677">
        <v>0.3</v>
      </c>
      <c r="AA6" s="677"/>
      <c r="AB6" s="677"/>
      <c r="AC6" s="677"/>
      <c r="AD6" s="678">
        <v>278884</v>
      </c>
      <c r="AE6" s="678"/>
      <c r="AF6" s="678"/>
      <c r="AG6" s="678"/>
      <c r="AH6" s="678"/>
      <c r="AI6" s="678"/>
      <c r="AJ6" s="678"/>
      <c r="AK6" s="678"/>
      <c r="AL6" s="643">
        <v>0.4</v>
      </c>
      <c r="AM6" s="644"/>
      <c r="AN6" s="644"/>
      <c r="AO6" s="679"/>
      <c r="AP6" s="637" t="s">
        <v>234</v>
      </c>
      <c r="AQ6" s="638"/>
      <c r="AR6" s="638"/>
      <c r="AS6" s="638"/>
      <c r="AT6" s="638"/>
      <c r="AU6" s="638"/>
      <c r="AV6" s="638"/>
      <c r="AW6" s="638"/>
      <c r="AX6" s="638"/>
      <c r="AY6" s="638"/>
      <c r="AZ6" s="638"/>
      <c r="BA6" s="638"/>
      <c r="BB6" s="638"/>
      <c r="BC6" s="638"/>
      <c r="BD6" s="638"/>
      <c r="BE6" s="638"/>
      <c r="BF6" s="639"/>
      <c r="BG6" s="640">
        <v>18009629</v>
      </c>
      <c r="BH6" s="641"/>
      <c r="BI6" s="641"/>
      <c r="BJ6" s="641"/>
      <c r="BK6" s="641"/>
      <c r="BL6" s="641"/>
      <c r="BM6" s="641"/>
      <c r="BN6" s="642"/>
      <c r="BO6" s="677">
        <v>100</v>
      </c>
      <c r="BP6" s="677"/>
      <c r="BQ6" s="677"/>
      <c r="BR6" s="677"/>
      <c r="BS6" s="678" t="s">
        <v>176</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601751</v>
      </c>
      <c r="CS6" s="641"/>
      <c r="CT6" s="641"/>
      <c r="CU6" s="641"/>
      <c r="CV6" s="641"/>
      <c r="CW6" s="641"/>
      <c r="CX6" s="641"/>
      <c r="CY6" s="642"/>
      <c r="CZ6" s="740">
        <v>0.6</v>
      </c>
      <c r="DA6" s="711"/>
      <c r="DB6" s="711"/>
      <c r="DC6" s="743"/>
      <c r="DD6" s="646" t="s">
        <v>176</v>
      </c>
      <c r="DE6" s="641"/>
      <c r="DF6" s="641"/>
      <c r="DG6" s="641"/>
      <c r="DH6" s="641"/>
      <c r="DI6" s="641"/>
      <c r="DJ6" s="641"/>
      <c r="DK6" s="641"/>
      <c r="DL6" s="641"/>
      <c r="DM6" s="641"/>
      <c r="DN6" s="641"/>
      <c r="DO6" s="641"/>
      <c r="DP6" s="642"/>
      <c r="DQ6" s="646">
        <v>601728</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51352</v>
      </c>
      <c r="S7" s="641"/>
      <c r="T7" s="641"/>
      <c r="U7" s="641"/>
      <c r="V7" s="641"/>
      <c r="W7" s="641"/>
      <c r="X7" s="641"/>
      <c r="Y7" s="642"/>
      <c r="Z7" s="677">
        <v>0.1</v>
      </c>
      <c r="AA7" s="677"/>
      <c r="AB7" s="677"/>
      <c r="AC7" s="677"/>
      <c r="AD7" s="678">
        <v>51352</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16489583</v>
      </c>
      <c r="BH7" s="641"/>
      <c r="BI7" s="641"/>
      <c r="BJ7" s="641"/>
      <c r="BK7" s="641"/>
      <c r="BL7" s="641"/>
      <c r="BM7" s="641"/>
      <c r="BN7" s="642"/>
      <c r="BO7" s="677">
        <v>91.6</v>
      </c>
      <c r="BP7" s="677"/>
      <c r="BQ7" s="677"/>
      <c r="BR7" s="677"/>
      <c r="BS7" s="678" t="s">
        <v>176</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10214983</v>
      </c>
      <c r="CS7" s="641"/>
      <c r="CT7" s="641"/>
      <c r="CU7" s="641"/>
      <c r="CV7" s="641"/>
      <c r="CW7" s="641"/>
      <c r="CX7" s="641"/>
      <c r="CY7" s="642"/>
      <c r="CZ7" s="677">
        <v>10.4</v>
      </c>
      <c r="DA7" s="677"/>
      <c r="DB7" s="677"/>
      <c r="DC7" s="677"/>
      <c r="DD7" s="646">
        <v>233995</v>
      </c>
      <c r="DE7" s="641"/>
      <c r="DF7" s="641"/>
      <c r="DG7" s="641"/>
      <c r="DH7" s="641"/>
      <c r="DI7" s="641"/>
      <c r="DJ7" s="641"/>
      <c r="DK7" s="641"/>
      <c r="DL7" s="641"/>
      <c r="DM7" s="641"/>
      <c r="DN7" s="641"/>
      <c r="DO7" s="641"/>
      <c r="DP7" s="642"/>
      <c r="DQ7" s="646">
        <v>9413317</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255906</v>
      </c>
      <c r="S8" s="641"/>
      <c r="T8" s="641"/>
      <c r="U8" s="641"/>
      <c r="V8" s="641"/>
      <c r="W8" s="641"/>
      <c r="X8" s="641"/>
      <c r="Y8" s="642"/>
      <c r="Z8" s="677">
        <v>0.3</v>
      </c>
      <c r="AA8" s="677"/>
      <c r="AB8" s="677"/>
      <c r="AC8" s="677"/>
      <c r="AD8" s="678">
        <v>255906</v>
      </c>
      <c r="AE8" s="678"/>
      <c r="AF8" s="678"/>
      <c r="AG8" s="678"/>
      <c r="AH8" s="678"/>
      <c r="AI8" s="678"/>
      <c r="AJ8" s="678"/>
      <c r="AK8" s="678"/>
      <c r="AL8" s="643">
        <v>0.4</v>
      </c>
      <c r="AM8" s="644"/>
      <c r="AN8" s="644"/>
      <c r="AO8" s="679"/>
      <c r="AP8" s="637" t="s">
        <v>240</v>
      </c>
      <c r="AQ8" s="638"/>
      <c r="AR8" s="638"/>
      <c r="AS8" s="638"/>
      <c r="AT8" s="638"/>
      <c r="AU8" s="638"/>
      <c r="AV8" s="638"/>
      <c r="AW8" s="638"/>
      <c r="AX8" s="638"/>
      <c r="AY8" s="638"/>
      <c r="AZ8" s="638"/>
      <c r="BA8" s="638"/>
      <c r="BB8" s="638"/>
      <c r="BC8" s="638"/>
      <c r="BD8" s="638"/>
      <c r="BE8" s="638"/>
      <c r="BF8" s="639"/>
      <c r="BG8" s="640">
        <v>409973</v>
      </c>
      <c r="BH8" s="641"/>
      <c r="BI8" s="641"/>
      <c r="BJ8" s="641"/>
      <c r="BK8" s="641"/>
      <c r="BL8" s="641"/>
      <c r="BM8" s="641"/>
      <c r="BN8" s="642"/>
      <c r="BO8" s="677">
        <v>2.2999999999999998</v>
      </c>
      <c r="BP8" s="677"/>
      <c r="BQ8" s="677"/>
      <c r="BR8" s="677"/>
      <c r="BS8" s="646" t="s">
        <v>176</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53632727</v>
      </c>
      <c r="CS8" s="641"/>
      <c r="CT8" s="641"/>
      <c r="CU8" s="641"/>
      <c r="CV8" s="641"/>
      <c r="CW8" s="641"/>
      <c r="CX8" s="641"/>
      <c r="CY8" s="642"/>
      <c r="CZ8" s="677">
        <v>54.7</v>
      </c>
      <c r="DA8" s="677"/>
      <c r="DB8" s="677"/>
      <c r="DC8" s="677"/>
      <c r="DD8" s="646">
        <v>2772563</v>
      </c>
      <c r="DE8" s="641"/>
      <c r="DF8" s="641"/>
      <c r="DG8" s="641"/>
      <c r="DH8" s="641"/>
      <c r="DI8" s="641"/>
      <c r="DJ8" s="641"/>
      <c r="DK8" s="641"/>
      <c r="DL8" s="641"/>
      <c r="DM8" s="641"/>
      <c r="DN8" s="641"/>
      <c r="DO8" s="641"/>
      <c r="DP8" s="642"/>
      <c r="DQ8" s="646">
        <v>29645732</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158475</v>
      </c>
      <c r="S9" s="641"/>
      <c r="T9" s="641"/>
      <c r="U9" s="641"/>
      <c r="V9" s="641"/>
      <c r="W9" s="641"/>
      <c r="X9" s="641"/>
      <c r="Y9" s="642"/>
      <c r="Z9" s="677">
        <v>0.2</v>
      </c>
      <c r="AA9" s="677"/>
      <c r="AB9" s="677"/>
      <c r="AC9" s="677"/>
      <c r="AD9" s="678">
        <v>158475</v>
      </c>
      <c r="AE9" s="678"/>
      <c r="AF9" s="678"/>
      <c r="AG9" s="678"/>
      <c r="AH9" s="678"/>
      <c r="AI9" s="678"/>
      <c r="AJ9" s="678"/>
      <c r="AK9" s="678"/>
      <c r="AL9" s="643">
        <v>0.2</v>
      </c>
      <c r="AM9" s="644"/>
      <c r="AN9" s="644"/>
      <c r="AO9" s="679"/>
      <c r="AP9" s="637" t="s">
        <v>243</v>
      </c>
      <c r="AQ9" s="638"/>
      <c r="AR9" s="638"/>
      <c r="AS9" s="638"/>
      <c r="AT9" s="638"/>
      <c r="AU9" s="638"/>
      <c r="AV9" s="638"/>
      <c r="AW9" s="638"/>
      <c r="AX9" s="638"/>
      <c r="AY9" s="638"/>
      <c r="AZ9" s="638"/>
      <c r="BA9" s="638"/>
      <c r="BB9" s="638"/>
      <c r="BC9" s="638"/>
      <c r="BD9" s="638"/>
      <c r="BE9" s="638"/>
      <c r="BF9" s="639"/>
      <c r="BG9" s="640">
        <v>16079610</v>
      </c>
      <c r="BH9" s="641"/>
      <c r="BI9" s="641"/>
      <c r="BJ9" s="641"/>
      <c r="BK9" s="641"/>
      <c r="BL9" s="641"/>
      <c r="BM9" s="641"/>
      <c r="BN9" s="642"/>
      <c r="BO9" s="677">
        <v>89.3</v>
      </c>
      <c r="BP9" s="677"/>
      <c r="BQ9" s="677"/>
      <c r="BR9" s="677"/>
      <c r="BS9" s="646" t="s">
        <v>176</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6694807</v>
      </c>
      <c r="CS9" s="641"/>
      <c r="CT9" s="641"/>
      <c r="CU9" s="641"/>
      <c r="CV9" s="641"/>
      <c r="CW9" s="641"/>
      <c r="CX9" s="641"/>
      <c r="CY9" s="642"/>
      <c r="CZ9" s="677">
        <v>6.8</v>
      </c>
      <c r="DA9" s="677"/>
      <c r="DB9" s="677"/>
      <c r="DC9" s="677"/>
      <c r="DD9" s="646">
        <v>5056</v>
      </c>
      <c r="DE9" s="641"/>
      <c r="DF9" s="641"/>
      <c r="DG9" s="641"/>
      <c r="DH9" s="641"/>
      <c r="DI9" s="641"/>
      <c r="DJ9" s="641"/>
      <c r="DK9" s="641"/>
      <c r="DL9" s="641"/>
      <c r="DM9" s="641"/>
      <c r="DN9" s="641"/>
      <c r="DO9" s="641"/>
      <c r="DP9" s="642"/>
      <c r="DQ9" s="646">
        <v>5508238</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176</v>
      </c>
      <c r="S10" s="641"/>
      <c r="T10" s="641"/>
      <c r="U10" s="641"/>
      <c r="V10" s="641"/>
      <c r="W10" s="641"/>
      <c r="X10" s="641"/>
      <c r="Y10" s="642"/>
      <c r="Z10" s="677" t="s">
        <v>176</v>
      </c>
      <c r="AA10" s="677"/>
      <c r="AB10" s="677"/>
      <c r="AC10" s="677"/>
      <c r="AD10" s="678" t="s">
        <v>176</v>
      </c>
      <c r="AE10" s="678"/>
      <c r="AF10" s="678"/>
      <c r="AG10" s="678"/>
      <c r="AH10" s="678"/>
      <c r="AI10" s="678"/>
      <c r="AJ10" s="678"/>
      <c r="AK10" s="678"/>
      <c r="AL10" s="643" t="s">
        <v>176</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t="s">
        <v>176</v>
      </c>
      <c r="BH10" s="641"/>
      <c r="BI10" s="641"/>
      <c r="BJ10" s="641"/>
      <c r="BK10" s="641"/>
      <c r="BL10" s="641"/>
      <c r="BM10" s="641"/>
      <c r="BN10" s="642"/>
      <c r="BO10" s="677" t="s">
        <v>139</v>
      </c>
      <c r="BP10" s="677"/>
      <c r="BQ10" s="677"/>
      <c r="BR10" s="677"/>
      <c r="BS10" s="646" t="s">
        <v>176</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130140</v>
      </c>
      <c r="CS10" s="641"/>
      <c r="CT10" s="641"/>
      <c r="CU10" s="641"/>
      <c r="CV10" s="641"/>
      <c r="CW10" s="641"/>
      <c r="CX10" s="641"/>
      <c r="CY10" s="642"/>
      <c r="CZ10" s="677">
        <v>0.1</v>
      </c>
      <c r="DA10" s="677"/>
      <c r="DB10" s="677"/>
      <c r="DC10" s="677"/>
      <c r="DD10" s="646" t="s">
        <v>176</v>
      </c>
      <c r="DE10" s="641"/>
      <c r="DF10" s="641"/>
      <c r="DG10" s="641"/>
      <c r="DH10" s="641"/>
      <c r="DI10" s="641"/>
      <c r="DJ10" s="641"/>
      <c r="DK10" s="641"/>
      <c r="DL10" s="641"/>
      <c r="DM10" s="641"/>
      <c r="DN10" s="641"/>
      <c r="DO10" s="641"/>
      <c r="DP10" s="642"/>
      <c r="DQ10" s="646">
        <v>111599</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3616452</v>
      </c>
      <c r="S11" s="641"/>
      <c r="T11" s="641"/>
      <c r="U11" s="641"/>
      <c r="V11" s="641"/>
      <c r="W11" s="641"/>
      <c r="X11" s="641"/>
      <c r="Y11" s="642"/>
      <c r="Z11" s="643">
        <v>3.6</v>
      </c>
      <c r="AA11" s="644"/>
      <c r="AB11" s="644"/>
      <c r="AC11" s="645"/>
      <c r="AD11" s="646">
        <v>3616452</v>
      </c>
      <c r="AE11" s="641"/>
      <c r="AF11" s="641"/>
      <c r="AG11" s="641"/>
      <c r="AH11" s="641"/>
      <c r="AI11" s="641"/>
      <c r="AJ11" s="641"/>
      <c r="AK11" s="642"/>
      <c r="AL11" s="643">
        <v>5.7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t="s">
        <v>176</v>
      </c>
      <c r="BH11" s="641"/>
      <c r="BI11" s="641"/>
      <c r="BJ11" s="641"/>
      <c r="BK11" s="641"/>
      <c r="BL11" s="641"/>
      <c r="BM11" s="641"/>
      <c r="BN11" s="642"/>
      <c r="BO11" s="677" t="s">
        <v>176</v>
      </c>
      <c r="BP11" s="677"/>
      <c r="BQ11" s="677"/>
      <c r="BR11" s="677"/>
      <c r="BS11" s="646" t="s">
        <v>139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t="s">
        <v>176</v>
      </c>
      <c r="CS11" s="641"/>
      <c r="CT11" s="641"/>
      <c r="CU11" s="641"/>
      <c r="CV11" s="641"/>
      <c r="CW11" s="641"/>
      <c r="CX11" s="641"/>
      <c r="CY11" s="642"/>
      <c r="CZ11" s="677" t="s">
        <v>176</v>
      </c>
      <c r="DA11" s="677"/>
      <c r="DB11" s="677"/>
      <c r="DC11" s="677"/>
      <c r="DD11" s="646" t="s">
        <v>139</v>
      </c>
      <c r="DE11" s="641"/>
      <c r="DF11" s="641"/>
      <c r="DG11" s="641"/>
      <c r="DH11" s="641"/>
      <c r="DI11" s="641"/>
      <c r="DJ11" s="641"/>
      <c r="DK11" s="641"/>
      <c r="DL11" s="641"/>
      <c r="DM11" s="641"/>
      <c r="DN11" s="641"/>
      <c r="DO11" s="641"/>
      <c r="DP11" s="642"/>
      <c r="DQ11" s="646" t="s">
        <v>139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176</v>
      </c>
      <c r="S12" s="641"/>
      <c r="T12" s="641"/>
      <c r="U12" s="641"/>
      <c r="V12" s="641"/>
      <c r="W12" s="641"/>
      <c r="X12" s="641"/>
      <c r="Y12" s="642"/>
      <c r="Z12" s="677" t="s">
        <v>176</v>
      </c>
      <c r="AA12" s="677"/>
      <c r="AB12" s="677"/>
      <c r="AC12" s="677"/>
      <c r="AD12" s="678" t="s">
        <v>252</v>
      </c>
      <c r="AE12" s="678"/>
      <c r="AF12" s="678"/>
      <c r="AG12" s="678"/>
      <c r="AH12" s="678"/>
      <c r="AI12" s="678"/>
      <c r="AJ12" s="678"/>
      <c r="AK12" s="678"/>
      <c r="AL12" s="643" t="s">
        <v>176</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t="s">
        <v>139</v>
      </c>
      <c r="BH12" s="641"/>
      <c r="BI12" s="641"/>
      <c r="BJ12" s="641"/>
      <c r="BK12" s="641"/>
      <c r="BL12" s="641"/>
      <c r="BM12" s="641"/>
      <c r="BN12" s="642"/>
      <c r="BO12" s="677" t="s">
        <v>176</v>
      </c>
      <c r="BP12" s="677"/>
      <c r="BQ12" s="677"/>
      <c r="BR12" s="677"/>
      <c r="BS12" s="646" t="s">
        <v>176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2376325</v>
      </c>
      <c r="CS12" s="641"/>
      <c r="CT12" s="641"/>
      <c r="CU12" s="641"/>
      <c r="CV12" s="641"/>
      <c r="CW12" s="641"/>
      <c r="CX12" s="641"/>
      <c r="CY12" s="642"/>
      <c r="CZ12" s="677">
        <v>2.4</v>
      </c>
      <c r="DA12" s="677"/>
      <c r="DB12" s="677"/>
      <c r="DC12" s="677"/>
      <c r="DD12" s="646">
        <v>170289</v>
      </c>
      <c r="DE12" s="641"/>
      <c r="DF12" s="641"/>
      <c r="DG12" s="641"/>
      <c r="DH12" s="641"/>
      <c r="DI12" s="641"/>
      <c r="DJ12" s="641"/>
      <c r="DK12" s="641"/>
      <c r="DL12" s="641"/>
      <c r="DM12" s="641"/>
      <c r="DN12" s="641"/>
      <c r="DO12" s="641"/>
      <c r="DP12" s="642"/>
      <c r="DQ12" s="646">
        <v>1059187</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176</v>
      </c>
      <c r="S13" s="641"/>
      <c r="T13" s="641"/>
      <c r="U13" s="641"/>
      <c r="V13" s="641"/>
      <c r="W13" s="641"/>
      <c r="X13" s="641"/>
      <c r="Y13" s="642"/>
      <c r="Z13" s="677" t="s">
        <v>176</v>
      </c>
      <c r="AA13" s="677"/>
      <c r="AB13" s="677"/>
      <c r="AC13" s="677"/>
      <c r="AD13" s="678" t="s">
        <v>252</v>
      </c>
      <c r="AE13" s="678"/>
      <c r="AF13" s="678"/>
      <c r="AG13" s="678"/>
      <c r="AH13" s="678"/>
      <c r="AI13" s="678"/>
      <c r="AJ13" s="678"/>
      <c r="AK13" s="678"/>
      <c r="AL13" s="643" t="s">
        <v>176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t="s">
        <v>252</v>
      </c>
      <c r="BH13" s="641"/>
      <c r="BI13" s="641"/>
      <c r="BJ13" s="641"/>
      <c r="BK13" s="641"/>
      <c r="BL13" s="641"/>
      <c r="BM13" s="641"/>
      <c r="BN13" s="642"/>
      <c r="BO13" s="677" t="s">
        <v>176</v>
      </c>
      <c r="BP13" s="677"/>
      <c r="BQ13" s="677"/>
      <c r="BR13" s="677"/>
      <c r="BS13" s="646" t="s">
        <v>139</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8356901</v>
      </c>
      <c r="CS13" s="641"/>
      <c r="CT13" s="641"/>
      <c r="CU13" s="641"/>
      <c r="CV13" s="641"/>
      <c r="CW13" s="641"/>
      <c r="CX13" s="641"/>
      <c r="CY13" s="642"/>
      <c r="CZ13" s="677">
        <v>8.5</v>
      </c>
      <c r="DA13" s="677"/>
      <c r="DB13" s="677"/>
      <c r="DC13" s="677"/>
      <c r="DD13" s="646">
        <v>5420678</v>
      </c>
      <c r="DE13" s="641"/>
      <c r="DF13" s="641"/>
      <c r="DG13" s="641"/>
      <c r="DH13" s="641"/>
      <c r="DI13" s="641"/>
      <c r="DJ13" s="641"/>
      <c r="DK13" s="641"/>
      <c r="DL13" s="641"/>
      <c r="DM13" s="641"/>
      <c r="DN13" s="641"/>
      <c r="DO13" s="641"/>
      <c r="DP13" s="642"/>
      <c r="DQ13" s="646">
        <v>5713619</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81560</v>
      </c>
      <c r="S14" s="641"/>
      <c r="T14" s="641"/>
      <c r="U14" s="641"/>
      <c r="V14" s="641"/>
      <c r="W14" s="641"/>
      <c r="X14" s="641"/>
      <c r="Y14" s="642"/>
      <c r="Z14" s="677">
        <v>0.1</v>
      </c>
      <c r="AA14" s="677"/>
      <c r="AB14" s="677"/>
      <c r="AC14" s="677"/>
      <c r="AD14" s="678">
        <v>81560</v>
      </c>
      <c r="AE14" s="678"/>
      <c r="AF14" s="678"/>
      <c r="AG14" s="678"/>
      <c r="AH14" s="678"/>
      <c r="AI14" s="678"/>
      <c r="AJ14" s="678"/>
      <c r="AK14" s="678"/>
      <c r="AL14" s="643">
        <v>0.1</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78770</v>
      </c>
      <c r="BH14" s="641"/>
      <c r="BI14" s="641"/>
      <c r="BJ14" s="641"/>
      <c r="BK14" s="641"/>
      <c r="BL14" s="641"/>
      <c r="BM14" s="641"/>
      <c r="BN14" s="642"/>
      <c r="BO14" s="677">
        <v>0.4</v>
      </c>
      <c r="BP14" s="677"/>
      <c r="BQ14" s="677"/>
      <c r="BR14" s="677"/>
      <c r="BS14" s="646" t="s">
        <v>176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711069</v>
      </c>
      <c r="CS14" s="641"/>
      <c r="CT14" s="641"/>
      <c r="CU14" s="641"/>
      <c r="CV14" s="641"/>
      <c r="CW14" s="641"/>
      <c r="CX14" s="641"/>
      <c r="CY14" s="642"/>
      <c r="CZ14" s="677">
        <v>0.7</v>
      </c>
      <c r="DA14" s="677"/>
      <c r="DB14" s="677"/>
      <c r="DC14" s="677"/>
      <c r="DD14" s="646">
        <v>55869</v>
      </c>
      <c r="DE14" s="641"/>
      <c r="DF14" s="641"/>
      <c r="DG14" s="641"/>
      <c r="DH14" s="641"/>
      <c r="DI14" s="641"/>
      <c r="DJ14" s="641"/>
      <c r="DK14" s="641"/>
      <c r="DL14" s="641"/>
      <c r="DM14" s="641"/>
      <c r="DN14" s="641"/>
      <c r="DO14" s="641"/>
      <c r="DP14" s="642"/>
      <c r="DQ14" s="646">
        <v>696361</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176</v>
      </c>
      <c r="S15" s="641"/>
      <c r="T15" s="641"/>
      <c r="U15" s="641"/>
      <c r="V15" s="641"/>
      <c r="W15" s="641"/>
      <c r="X15" s="641"/>
      <c r="Y15" s="642"/>
      <c r="Z15" s="677" t="s">
        <v>252</v>
      </c>
      <c r="AA15" s="677"/>
      <c r="AB15" s="677"/>
      <c r="AC15" s="677"/>
      <c r="AD15" s="678" t="s">
        <v>176</v>
      </c>
      <c r="AE15" s="678"/>
      <c r="AF15" s="678"/>
      <c r="AG15" s="678"/>
      <c r="AH15" s="678"/>
      <c r="AI15" s="678"/>
      <c r="AJ15" s="678"/>
      <c r="AK15" s="678"/>
      <c r="AL15" s="643" t="s">
        <v>176</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1441276</v>
      </c>
      <c r="BH15" s="641"/>
      <c r="BI15" s="641"/>
      <c r="BJ15" s="641"/>
      <c r="BK15" s="641"/>
      <c r="BL15" s="641"/>
      <c r="BM15" s="641"/>
      <c r="BN15" s="642"/>
      <c r="BO15" s="677">
        <v>8</v>
      </c>
      <c r="BP15" s="677"/>
      <c r="BQ15" s="677"/>
      <c r="BR15" s="677"/>
      <c r="BS15" s="646" t="s">
        <v>176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12968470</v>
      </c>
      <c r="CS15" s="641"/>
      <c r="CT15" s="641"/>
      <c r="CU15" s="641"/>
      <c r="CV15" s="641"/>
      <c r="CW15" s="641"/>
      <c r="CX15" s="641"/>
      <c r="CY15" s="642"/>
      <c r="CZ15" s="677">
        <v>13.2</v>
      </c>
      <c r="DA15" s="677"/>
      <c r="DB15" s="677"/>
      <c r="DC15" s="677"/>
      <c r="DD15" s="646">
        <v>3045816</v>
      </c>
      <c r="DE15" s="641"/>
      <c r="DF15" s="641"/>
      <c r="DG15" s="641"/>
      <c r="DH15" s="641"/>
      <c r="DI15" s="641"/>
      <c r="DJ15" s="641"/>
      <c r="DK15" s="641"/>
      <c r="DL15" s="641"/>
      <c r="DM15" s="641"/>
      <c r="DN15" s="641"/>
      <c r="DO15" s="641"/>
      <c r="DP15" s="642"/>
      <c r="DQ15" s="646">
        <v>11083437</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28821</v>
      </c>
      <c r="S16" s="641"/>
      <c r="T16" s="641"/>
      <c r="U16" s="641"/>
      <c r="V16" s="641"/>
      <c r="W16" s="641"/>
      <c r="X16" s="641"/>
      <c r="Y16" s="642"/>
      <c r="Z16" s="677">
        <v>0</v>
      </c>
      <c r="AA16" s="677"/>
      <c r="AB16" s="677"/>
      <c r="AC16" s="677"/>
      <c r="AD16" s="678">
        <v>28821</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176</v>
      </c>
      <c r="BH16" s="641"/>
      <c r="BI16" s="641"/>
      <c r="BJ16" s="641"/>
      <c r="BK16" s="641"/>
      <c r="BL16" s="641"/>
      <c r="BM16" s="641"/>
      <c r="BN16" s="642"/>
      <c r="BO16" s="677" t="s">
        <v>252</v>
      </c>
      <c r="BP16" s="677"/>
      <c r="BQ16" s="677"/>
      <c r="BR16" s="677"/>
      <c r="BS16" s="646" t="s">
        <v>176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74206</v>
      </c>
      <c r="CS16" s="641"/>
      <c r="CT16" s="641"/>
      <c r="CU16" s="641"/>
      <c r="CV16" s="641"/>
      <c r="CW16" s="641"/>
      <c r="CX16" s="641"/>
      <c r="CY16" s="642"/>
      <c r="CZ16" s="677">
        <v>0.1</v>
      </c>
      <c r="DA16" s="677"/>
      <c r="DB16" s="677"/>
      <c r="DC16" s="677"/>
      <c r="DD16" s="646" t="s">
        <v>176</v>
      </c>
      <c r="DE16" s="641"/>
      <c r="DF16" s="641"/>
      <c r="DG16" s="641"/>
      <c r="DH16" s="641"/>
      <c r="DI16" s="641"/>
      <c r="DJ16" s="641"/>
      <c r="DK16" s="641"/>
      <c r="DL16" s="641"/>
      <c r="DM16" s="641"/>
      <c r="DN16" s="641"/>
      <c r="DO16" s="641"/>
      <c r="DP16" s="642"/>
      <c r="DQ16" s="646">
        <v>74206</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703102</v>
      </c>
      <c r="S17" s="641"/>
      <c r="T17" s="641"/>
      <c r="U17" s="641"/>
      <c r="V17" s="641"/>
      <c r="W17" s="641"/>
      <c r="X17" s="641"/>
      <c r="Y17" s="642"/>
      <c r="Z17" s="677">
        <v>0.7</v>
      </c>
      <c r="AA17" s="677"/>
      <c r="AB17" s="677"/>
      <c r="AC17" s="677"/>
      <c r="AD17" s="678">
        <v>703102</v>
      </c>
      <c r="AE17" s="678"/>
      <c r="AF17" s="678"/>
      <c r="AG17" s="678"/>
      <c r="AH17" s="678"/>
      <c r="AI17" s="678"/>
      <c r="AJ17" s="678"/>
      <c r="AK17" s="678"/>
      <c r="AL17" s="643">
        <v>1.1000000000000001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176</v>
      </c>
      <c r="BH17" s="641"/>
      <c r="BI17" s="641"/>
      <c r="BJ17" s="641"/>
      <c r="BK17" s="641"/>
      <c r="BL17" s="641"/>
      <c r="BM17" s="641"/>
      <c r="BN17" s="642"/>
      <c r="BO17" s="677" t="s">
        <v>176</v>
      </c>
      <c r="BP17" s="677"/>
      <c r="BQ17" s="677"/>
      <c r="BR17" s="677"/>
      <c r="BS17" s="646" t="s">
        <v>176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2219110</v>
      </c>
      <c r="CS17" s="641"/>
      <c r="CT17" s="641"/>
      <c r="CU17" s="641"/>
      <c r="CV17" s="641"/>
      <c r="CW17" s="641"/>
      <c r="CX17" s="641"/>
      <c r="CY17" s="642"/>
      <c r="CZ17" s="677">
        <v>2.2999999999999998</v>
      </c>
      <c r="DA17" s="677"/>
      <c r="DB17" s="677"/>
      <c r="DC17" s="677"/>
      <c r="DD17" s="646" t="s">
        <v>176</v>
      </c>
      <c r="DE17" s="641"/>
      <c r="DF17" s="641"/>
      <c r="DG17" s="641"/>
      <c r="DH17" s="641"/>
      <c r="DI17" s="641"/>
      <c r="DJ17" s="641"/>
      <c r="DK17" s="641"/>
      <c r="DL17" s="641"/>
      <c r="DM17" s="641"/>
      <c r="DN17" s="641"/>
      <c r="DO17" s="641"/>
      <c r="DP17" s="642"/>
      <c r="DQ17" s="646">
        <v>2219110</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179355</v>
      </c>
      <c r="S18" s="641"/>
      <c r="T18" s="641"/>
      <c r="U18" s="641"/>
      <c r="V18" s="641"/>
      <c r="W18" s="641"/>
      <c r="X18" s="641"/>
      <c r="Y18" s="642"/>
      <c r="Z18" s="677">
        <v>0.2</v>
      </c>
      <c r="AA18" s="677"/>
      <c r="AB18" s="677"/>
      <c r="AC18" s="677"/>
      <c r="AD18" s="678">
        <v>179355</v>
      </c>
      <c r="AE18" s="678"/>
      <c r="AF18" s="678"/>
      <c r="AG18" s="678"/>
      <c r="AH18" s="678"/>
      <c r="AI18" s="678"/>
      <c r="AJ18" s="678"/>
      <c r="AK18" s="678"/>
      <c r="AL18" s="643">
        <v>0.3</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176</v>
      </c>
      <c r="BH18" s="641"/>
      <c r="BI18" s="641"/>
      <c r="BJ18" s="641"/>
      <c r="BK18" s="641"/>
      <c r="BL18" s="641"/>
      <c r="BM18" s="641"/>
      <c r="BN18" s="642"/>
      <c r="BO18" s="677" t="s">
        <v>176</v>
      </c>
      <c r="BP18" s="677"/>
      <c r="BQ18" s="677"/>
      <c r="BR18" s="677"/>
      <c r="BS18" s="646" t="s">
        <v>176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176</v>
      </c>
      <c r="CS18" s="641"/>
      <c r="CT18" s="641"/>
      <c r="CU18" s="641"/>
      <c r="CV18" s="641"/>
      <c r="CW18" s="641"/>
      <c r="CX18" s="641"/>
      <c r="CY18" s="642"/>
      <c r="CZ18" s="677" t="s">
        <v>176</v>
      </c>
      <c r="DA18" s="677"/>
      <c r="DB18" s="677"/>
      <c r="DC18" s="677"/>
      <c r="DD18" s="646" t="s">
        <v>176</v>
      </c>
      <c r="DE18" s="641"/>
      <c r="DF18" s="641"/>
      <c r="DG18" s="641"/>
      <c r="DH18" s="641"/>
      <c r="DI18" s="641"/>
      <c r="DJ18" s="641"/>
      <c r="DK18" s="641"/>
      <c r="DL18" s="641"/>
      <c r="DM18" s="641"/>
      <c r="DN18" s="641"/>
      <c r="DO18" s="641"/>
      <c r="DP18" s="642"/>
      <c r="DQ18" s="646" t="s">
        <v>176</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13860</v>
      </c>
      <c r="S19" s="641"/>
      <c r="T19" s="641"/>
      <c r="U19" s="641"/>
      <c r="V19" s="641"/>
      <c r="W19" s="641"/>
      <c r="X19" s="641"/>
      <c r="Y19" s="642"/>
      <c r="Z19" s="677">
        <v>0</v>
      </c>
      <c r="AA19" s="677"/>
      <c r="AB19" s="677"/>
      <c r="AC19" s="677"/>
      <c r="AD19" s="678">
        <v>13860</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176</v>
      </c>
      <c r="BH19" s="641"/>
      <c r="BI19" s="641"/>
      <c r="BJ19" s="641"/>
      <c r="BK19" s="641"/>
      <c r="BL19" s="641"/>
      <c r="BM19" s="641"/>
      <c r="BN19" s="642"/>
      <c r="BO19" s="677" t="s">
        <v>176</v>
      </c>
      <c r="BP19" s="677"/>
      <c r="BQ19" s="677"/>
      <c r="BR19" s="677"/>
      <c r="BS19" s="646" t="s">
        <v>176</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176</v>
      </c>
      <c r="CS19" s="641"/>
      <c r="CT19" s="641"/>
      <c r="CU19" s="641"/>
      <c r="CV19" s="641"/>
      <c r="CW19" s="641"/>
      <c r="CX19" s="641"/>
      <c r="CY19" s="642"/>
      <c r="CZ19" s="677" t="s">
        <v>139</v>
      </c>
      <c r="DA19" s="677"/>
      <c r="DB19" s="677"/>
      <c r="DC19" s="677"/>
      <c r="DD19" s="646" t="s">
        <v>176</v>
      </c>
      <c r="DE19" s="641"/>
      <c r="DF19" s="641"/>
      <c r="DG19" s="641"/>
      <c r="DH19" s="641"/>
      <c r="DI19" s="641"/>
      <c r="DJ19" s="641"/>
      <c r="DK19" s="641"/>
      <c r="DL19" s="641"/>
      <c r="DM19" s="641"/>
      <c r="DN19" s="641"/>
      <c r="DO19" s="641"/>
      <c r="DP19" s="642"/>
      <c r="DQ19" s="646" t="s">
        <v>176</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813</v>
      </c>
      <c r="S20" s="641"/>
      <c r="T20" s="641"/>
      <c r="U20" s="641"/>
      <c r="V20" s="641"/>
      <c r="W20" s="641"/>
      <c r="X20" s="641"/>
      <c r="Y20" s="642"/>
      <c r="Z20" s="677">
        <v>0</v>
      </c>
      <c r="AA20" s="677"/>
      <c r="AB20" s="677"/>
      <c r="AC20" s="677"/>
      <c r="AD20" s="678">
        <v>813</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139</v>
      </c>
      <c r="BH20" s="641"/>
      <c r="BI20" s="641"/>
      <c r="BJ20" s="641"/>
      <c r="BK20" s="641"/>
      <c r="BL20" s="641"/>
      <c r="BM20" s="641"/>
      <c r="BN20" s="642"/>
      <c r="BO20" s="677" t="s">
        <v>176</v>
      </c>
      <c r="BP20" s="677"/>
      <c r="BQ20" s="677"/>
      <c r="BR20" s="677"/>
      <c r="BS20" s="646" t="s">
        <v>176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97980489</v>
      </c>
      <c r="CS20" s="641"/>
      <c r="CT20" s="641"/>
      <c r="CU20" s="641"/>
      <c r="CV20" s="641"/>
      <c r="CW20" s="641"/>
      <c r="CX20" s="641"/>
      <c r="CY20" s="642"/>
      <c r="CZ20" s="677">
        <v>100</v>
      </c>
      <c r="DA20" s="677"/>
      <c r="DB20" s="677"/>
      <c r="DC20" s="677"/>
      <c r="DD20" s="646">
        <v>11704266</v>
      </c>
      <c r="DE20" s="641"/>
      <c r="DF20" s="641"/>
      <c r="DG20" s="641"/>
      <c r="DH20" s="641"/>
      <c r="DI20" s="641"/>
      <c r="DJ20" s="641"/>
      <c r="DK20" s="641"/>
      <c r="DL20" s="641"/>
      <c r="DM20" s="641"/>
      <c r="DN20" s="641"/>
      <c r="DO20" s="641"/>
      <c r="DP20" s="642"/>
      <c r="DQ20" s="646">
        <v>66126534</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509074</v>
      </c>
      <c r="S21" s="641"/>
      <c r="T21" s="641"/>
      <c r="U21" s="641"/>
      <c r="V21" s="641"/>
      <c r="W21" s="641"/>
      <c r="X21" s="641"/>
      <c r="Y21" s="642"/>
      <c r="Z21" s="677">
        <v>0.5</v>
      </c>
      <c r="AA21" s="677"/>
      <c r="AB21" s="677"/>
      <c r="AC21" s="677"/>
      <c r="AD21" s="678">
        <v>509074</v>
      </c>
      <c r="AE21" s="678"/>
      <c r="AF21" s="678"/>
      <c r="AG21" s="678"/>
      <c r="AH21" s="678"/>
      <c r="AI21" s="678"/>
      <c r="AJ21" s="678"/>
      <c r="AK21" s="678"/>
      <c r="AL21" s="643">
        <v>0.8</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176</v>
      </c>
      <c r="BH21" s="641"/>
      <c r="BI21" s="641"/>
      <c r="BJ21" s="641"/>
      <c r="BK21" s="641"/>
      <c r="BL21" s="641"/>
      <c r="BM21" s="641"/>
      <c r="BN21" s="642"/>
      <c r="BO21" s="677" t="s">
        <v>252</v>
      </c>
      <c r="BP21" s="677"/>
      <c r="BQ21" s="677"/>
      <c r="BR21" s="677"/>
      <c r="BS21" s="646" t="s">
        <v>176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t="s">
        <v>176</v>
      </c>
      <c r="S22" s="641"/>
      <c r="T22" s="641"/>
      <c r="U22" s="641"/>
      <c r="V22" s="641"/>
      <c r="W22" s="641"/>
      <c r="X22" s="641"/>
      <c r="Y22" s="642"/>
      <c r="Z22" s="677" t="s">
        <v>176</v>
      </c>
      <c r="AA22" s="677"/>
      <c r="AB22" s="677"/>
      <c r="AC22" s="677"/>
      <c r="AD22" s="678" t="s">
        <v>176</v>
      </c>
      <c r="AE22" s="678"/>
      <c r="AF22" s="678"/>
      <c r="AG22" s="678"/>
      <c r="AH22" s="678"/>
      <c r="AI22" s="678"/>
      <c r="AJ22" s="678"/>
      <c r="AK22" s="678"/>
      <c r="AL22" s="643" t="s">
        <v>252</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176</v>
      </c>
      <c r="BH22" s="641"/>
      <c r="BI22" s="641"/>
      <c r="BJ22" s="641"/>
      <c r="BK22" s="641"/>
      <c r="BL22" s="641"/>
      <c r="BM22" s="641"/>
      <c r="BN22" s="642"/>
      <c r="BO22" s="677" t="s">
        <v>176</v>
      </c>
      <c r="BP22" s="677"/>
      <c r="BQ22" s="677"/>
      <c r="BR22" s="677"/>
      <c r="BS22" s="646" t="s">
        <v>176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t="s">
        <v>176</v>
      </c>
      <c r="S23" s="641"/>
      <c r="T23" s="641"/>
      <c r="U23" s="641"/>
      <c r="V23" s="641"/>
      <c r="W23" s="641"/>
      <c r="X23" s="641"/>
      <c r="Y23" s="642"/>
      <c r="Z23" s="677" t="s">
        <v>252</v>
      </c>
      <c r="AA23" s="677"/>
      <c r="AB23" s="677"/>
      <c r="AC23" s="677"/>
      <c r="AD23" s="678" t="s">
        <v>176</v>
      </c>
      <c r="AE23" s="678"/>
      <c r="AF23" s="678"/>
      <c r="AG23" s="678"/>
      <c r="AH23" s="678"/>
      <c r="AI23" s="678"/>
      <c r="AJ23" s="678"/>
      <c r="AK23" s="678"/>
      <c r="AL23" s="643" t="s">
        <v>176</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176</v>
      </c>
      <c r="BH23" s="641"/>
      <c r="BI23" s="641"/>
      <c r="BJ23" s="641"/>
      <c r="BK23" s="641"/>
      <c r="BL23" s="641"/>
      <c r="BM23" s="641"/>
      <c r="BN23" s="642"/>
      <c r="BO23" s="677" t="s">
        <v>176</v>
      </c>
      <c r="BP23" s="677"/>
      <c r="BQ23" s="677"/>
      <c r="BR23" s="677"/>
      <c r="BS23" s="646" t="s">
        <v>176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t="s">
        <v>139</v>
      </c>
      <c r="S24" s="641"/>
      <c r="T24" s="641"/>
      <c r="U24" s="641"/>
      <c r="V24" s="641"/>
      <c r="W24" s="641"/>
      <c r="X24" s="641"/>
      <c r="Y24" s="642"/>
      <c r="Z24" s="677" t="s">
        <v>176</v>
      </c>
      <c r="AA24" s="677"/>
      <c r="AB24" s="677"/>
      <c r="AC24" s="677"/>
      <c r="AD24" s="678" t="s">
        <v>176</v>
      </c>
      <c r="AE24" s="678"/>
      <c r="AF24" s="678"/>
      <c r="AG24" s="678"/>
      <c r="AH24" s="678"/>
      <c r="AI24" s="678"/>
      <c r="AJ24" s="678"/>
      <c r="AK24" s="678"/>
      <c r="AL24" s="643" t="s">
        <v>176</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176</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51325857</v>
      </c>
      <c r="CS24" s="696"/>
      <c r="CT24" s="696"/>
      <c r="CU24" s="696"/>
      <c r="CV24" s="696"/>
      <c r="CW24" s="696"/>
      <c r="CX24" s="696"/>
      <c r="CY24" s="739"/>
      <c r="CZ24" s="740">
        <v>52.4</v>
      </c>
      <c r="DA24" s="711"/>
      <c r="DB24" s="711"/>
      <c r="DC24" s="743"/>
      <c r="DD24" s="738">
        <v>31510915</v>
      </c>
      <c r="DE24" s="696"/>
      <c r="DF24" s="696"/>
      <c r="DG24" s="696"/>
      <c r="DH24" s="696"/>
      <c r="DI24" s="696"/>
      <c r="DJ24" s="696"/>
      <c r="DK24" s="739"/>
      <c r="DL24" s="738">
        <v>31406869</v>
      </c>
      <c r="DM24" s="696"/>
      <c r="DN24" s="696"/>
      <c r="DO24" s="696"/>
      <c r="DP24" s="696"/>
      <c r="DQ24" s="696"/>
      <c r="DR24" s="696"/>
      <c r="DS24" s="696"/>
      <c r="DT24" s="696"/>
      <c r="DU24" s="696"/>
      <c r="DV24" s="739"/>
      <c r="DW24" s="740">
        <v>49.4</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176</v>
      </c>
      <c r="S25" s="641"/>
      <c r="T25" s="641"/>
      <c r="U25" s="641"/>
      <c r="V25" s="641"/>
      <c r="W25" s="641"/>
      <c r="X25" s="641"/>
      <c r="Y25" s="642"/>
      <c r="Z25" s="677" t="s">
        <v>252</v>
      </c>
      <c r="AA25" s="677"/>
      <c r="AB25" s="677"/>
      <c r="AC25" s="677"/>
      <c r="AD25" s="678" t="s">
        <v>176</v>
      </c>
      <c r="AE25" s="678"/>
      <c r="AF25" s="678"/>
      <c r="AG25" s="678"/>
      <c r="AH25" s="678"/>
      <c r="AI25" s="678"/>
      <c r="AJ25" s="678"/>
      <c r="AK25" s="678"/>
      <c r="AL25" s="643" t="s">
        <v>176</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176</v>
      </c>
      <c r="BH25" s="641"/>
      <c r="BI25" s="641"/>
      <c r="BJ25" s="641"/>
      <c r="BK25" s="641"/>
      <c r="BL25" s="641"/>
      <c r="BM25" s="641"/>
      <c r="BN25" s="642"/>
      <c r="BO25" s="677" t="s">
        <v>176</v>
      </c>
      <c r="BP25" s="677"/>
      <c r="BQ25" s="677"/>
      <c r="BR25" s="677"/>
      <c r="BS25" s="646" t="s">
        <v>176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16399696</v>
      </c>
      <c r="CS25" s="659"/>
      <c r="CT25" s="659"/>
      <c r="CU25" s="659"/>
      <c r="CV25" s="659"/>
      <c r="CW25" s="659"/>
      <c r="CX25" s="659"/>
      <c r="CY25" s="660"/>
      <c r="CZ25" s="643">
        <v>16.7</v>
      </c>
      <c r="DA25" s="661"/>
      <c r="DB25" s="661"/>
      <c r="DC25" s="662"/>
      <c r="DD25" s="646">
        <v>15525077</v>
      </c>
      <c r="DE25" s="659"/>
      <c r="DF25" s="659"/>
      <c r="DG25" s="659"/>
      <c r="DH25" s="659"/>
      <c r="DI25" s="659"/>
      <c r="DJ25" s="659"/>
      <c r="DK25" s="660"/>
      <c r="DL25" s="646">
        <v>15421111</v>
      </c>
      <c r="DM25" s="659"/>
      <c r="DN25" s="659"/>
      <c r="DO25" s="659"/>
      <c r="DP25" s="659"/>
      <c r="DQ25" s="659"/>
      <c r="DR25" s="659"/>
      <c r="DS25" s="659"/>
      <c r="DT25" s="659"/>
      <c r="DU25" s="659"/>
      <c r="DV25" s="660"/>
      <c r="DW25" s="643">
        <v>24.3</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23184181</v>
      </c>
      <c r="S26" s="641"/>
      <c r="T26" s="641"/>
      <c r="U26" s="641"/>
      <c r="V26" s="641"/>
      <c r="W26" s="641"/>
      <c r="X26" s="641"/>
      <c r="Y26" s="642"/>
      <c r="Z26" s="677">
        <v>23</v>
      </c>
      <c r="AA26" s="677"/>
      <c r="AB26" s="677"/>
      <c r="AC26" s="677"/>
      <c r="AD26" s="678">
        <v>23184181</v>
      </c>
      <c r="AE26" s="678"/>
      <c r="AF26" s="678"/>
      <c r="AG26" s="678"/>
      <c r="AH26" s="678"/>
      <c r="AI26" s="678"/>
      <c r="AJ26" s="678"/>
      <c r="AK26" s="678"/>
      <c r="AL26" s="643">
        <v>36.5</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139</v>
      </c>
      <c r="BH26" s="641"/>
      <c r="BI26" s="641"/>
      <c r="BJ26" s="641"/>
      <c r="BK26" s="641"/>
      <c r="BL26" s="641"/>
      <c r="BM26" s="641"/>
      <c r="BN26" s="642"/>
      <c r="BO26" s="677" t="s">
        <v>252</v>
      </c>
      <c r="BP26" s="677"/>
      <c r="BQ26" s="677"/>
      <c r="BR26" s="677"/>
      <c r="BS26" s="646" t="s">
        <v>139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10359535</v>
      </c>
      <c r="CS26" s="641"/>
      <c r="CT26" s="641"/>
      <c r="CU26" s="641"/>
      <c r="CV26" s="641"/>
      <c r="CW26" s="641"/>
      <c r="CX26" s="641"/>
      <c r="CY26" s="642"/>
      <c r="CZ26" s="643">
        <v>10.6</v>
      </c>
      <c r="DA26" s="661"/>
      <c r="DB26" s="661"/>
      <c r="DC26" s="662"/>
      <c r="DD26" s="646">
        <v>9642203</v>
      </c>
      <c r="DE26" s="641"/>
      <c r="DF26" s="641"/>
      <c r="DG26" s="641"/>
      <c r="DH26" s="641"/>
      <c r="DI26" s="641"/>
      <c r="DJ26" s="641"/>
      <c r="DK26" s="642"/>
      <c r="DL26" s="646" t="s">
        <v>176</v>
      </c>
      <c r="DM26" s="641"/>
      <c r="DN26" s="641"/>
      <c r="DO26" s="641"/>
      <c r="DP26" s="641"/>
      <c r="DQ26" s="641"/>
      <c r="DR26" s="641"/>
      <c r="DS26" s="641"/>
      <c r="DT26" s="641"/>
      <c r="DU26" s="641"/>
      <c r="DV26" s="642"/>
      <c r="DW26" s="643" t="s">
        <v>176</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17658</v>
      </c>
      <c r="S27" s="641"/>
      <c r="T27" s="641"/>
      <c r="U27" s="641"/>
      <c r="V27" s="641"/>
      <c r="W27" s="641"/>
      <c r="X27" s="641"/>
      <c r="Y27" s="642"/>
      <c r="Z27" s="677">
        <v>0</v>
      </c>
      <c r="AA27" s="677"/>
      <c r="AB27" s="677"/>
      <c r="AC27" s="677"/>
      <c r="AD27" s="678">
        <v>17658</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18009629</v>
      </c>
      <c r="BH27" s="641"/>
      <c r="BI27" s="641"/>
      <c r="BJ27" s="641"/>
      <c r="BK27" s="641"/>
      <c r="BL27" s="641"/>
      <c r="BM27" s="641"/>
      <c r="BN27" s="642"/>
      <c r="BO27" s="677">
        <v>100</v>
      </c>
      <c r="BP27" s="677"/>
      <c r="BQ27" s="677"/>
      <c r="BR27" s="677"/>
      <c r="BS27" s="646" t="s">
        <v>139</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32708962</v>
      </c>
      <c r="CS27" s="659"/>
      <c r="CT27" s="659"/>
      <c r="CU27" s="659"/>
      <c r="CV27" s="659"/>
      <c r="CW27" s="659"/>
      <c r="CX27" s="659"/>
      <c r="CY27" s="660"/>
      <c r="CZ27" s="643">
        <v>33.4</v>
      </c>
      <c r="DA27" s="661"/>
      <c r="DB27" s="661"/>
      <c r="DC27" s="662"/>
      <c r="DD27" s="646">
        <v>13768639</v>
      </c>
      <c r="DE27" s="659"/>
      <c r="DF27" s="659"/>
      <c r="DG27" s="659"/>
      <c r="DH27" s="659"/>
      <c r="DI27" s="659"/>
      <c r="DJ27" s="659"/>
      <c r="DK27" s="660"/>
      <c r="DL27" s="646">
        <v>13768559</v>
      </c>
      <c r="DM27" s="659"/>
      <c r="DN27" s="659"/>
      <c r="DO27" s="659"/>
      <c r="DP27" s="659"/>
      <c r="DQ27" s="659"/>
      <c r="DR27" s="659"/>
      <c r="DS27" s="659"/>
      <c r="DT27" s="659"/>
      <c r="DU27" s="659"/>
      <c r="DV27" s="660"/>
      <c r="DW27" s="643">
        <v>21.7</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1257989</v>
      </c>
      <c r="S28" s="641"/>
      <c r="T28" s="641"/>
      <c r="U28" s="641"/>
      <c r="V28" s="641"/>
      <c r="W28" s="641"/>
      <c r="X28" s="641"/>
      <c r="Y28" s="642"/>
      <c r="Z28" s="677">
        <v>1.2</v>
      </c>
      <c r="AA28" s="677"/>
      <c r="AB28" s="677"/>
      <c r="AC28" s="677"/>
      <c r="AD28" s="678" t="s">
        <v>176</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2217199</v>
      </c>
      <c r="CS28" s="641"/>
      <c r="CT28" s="641"/>
      <c r="CU28" s="641"/>
      <c r="CV28" s="641"/>
      <c r="CW28" s="641"/>
      <c r="CX28" s="641"/>
      <c r="CY28" s="642"/>
      <c r="CZ28" s="643">
        <v>2.2999999999999998</v>
      </c>
      <c r="DA28" s="661"/>
      <c r="DB28" s="661"/>
      <c r="DC28" s="662"/>
      <c r="DD28" s="646">
        <v>2217199</v>
      </c>
      <c r="DE28" s="641"/>
      <c r="DF28" s="641"/>
      <c r="DG28" s="641"/>
      <c r="DH28" s="641"/>
      <c r="DI28" s="641"/>
      <c r="DJ28" s="641"/>
      <c r="DK28" s="642"/>
      <c r="DL28" s="646">
        <v>2217199</v>
      </c>
      <c r="DM28" s="641"/>
      <c r="DN28" s="641"/>
      <c r="DO28" s="641"/>
      <c r="DP28" s="641"/>
      <c r="DQ28" s="641"/>
      <c r="DR28" s="641"/>
      <c r="DS28" s="641"/>
      <c r="DT28" s="641"/>
      <c r="DU28" s="641"/>
      <c r="DV28" s="642"/>
      <c r="DW28" s="643">
        <v>3.5</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1527971</v>
      </c>
      <c r="S29" s="641"/>
      <c r="T29" s="641"/>
      <c r="U29" s="641"/>
      <c r="V29" s="641"/>
      <c r="W29" s="641"/>
      <c r="X29" s="641"/>
      <c r="Y29" s="642"/>
      <c r="Z29" s="677">
        <v>1.5</v>
      </c>
      <c r="AA29" s="677"/>
      <c r="AB29" s="677"/>
      <c r="AC29" s="677"/>
      <c r="AD29" s="678">
        <v>772225</v>
      </c>
      <c r="AE29" s="678"/>
      <c r="AF29" s="678"/>
      <c r="AG29" s="678"/>
      <c r="AH29" s="678"/>
      <c r="AI29" s="678"/>
      <c r="AJ29" s="678"/>
      <c r="AK29" s="678"/>
      <c r="AL29" s="643">
        <v>1.2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2217199</v>
      </c>
      <c r="CS29" s="659"/>
      <c r="CT29" s="659"/>
      <c r="CU29" s="659"/>
      <c r="CV29" s="659"/>
      <c r="CW29" s="659"/>
      <c r="CX29" s="659"/>
      <c r="CY29" s="660"/>
      <c r="CZ29" s="643">
        <v>2.2999999999999998</v>
      </c>
      <c r="DA29" s="661"/>
      <c r="DB29" s="661"/>
      <c r="DC29" s="662"/>
      <c r="DD29" s="646">
        <v>2217199</v>
      </c>
      <c r="DE29" s="659"/>
      <c r="DF29" s="659"/>
      <c r="DG29" s="659"/>
      <c r="DH29" s="659"/>
      <c r="DI29" s="659"/>
      <c r="DJ29" s="659"/>
      <c r="DK29" s="660"/>
      <c r="DL29" s="646">
        <v>2217199</v>
      </c>
      <c r="DM29" s="659"/>
      <c r="DN29" s="659"/>
      <c r="DO29" s="659"/>
      <c r="DP29" s="659"/>
      <c r="DQ29" s="659"/>
      <c r="DR29" s="659"/>
      <c r="DS29" s="659"/>
      <c r="DT29" s="659"/>
      <c r="DU29" s="659"/>
      <c r="DV29" s="660"/>
      <c r="DW29" s="643">
        <v>3.5</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355894</v>
      </c>
      <c r="S30" s="641"/>
      <c r="T30" s="641"/>
      <c r="U30" s="641"/>
      <c r="V30" s="641"/>
      <c r="W30" s="641"/>
      <c r="X30" s="641"/>
      <c r="Y30" s="642"/>
      <c r="Z30" s="677">
        <v>0.4</v>
      </c>
      <c r="AA30" s="677"/>
      <c r="AB30" s="677"/>
      <c r="AC30" s="677"/>
      <c r="AD30" s="678" t="s">
        <v>139</v>
      </c>
      <c r="AE30" s="678"/>
      <c r="AF30" s="678"/>
      <c r="AG30" s="678"/>
      <c r="AH30" s="678"/>
      <c r="AI30" s="678"/>
      <c r="AJ30" s="678"/>
      <c r="AK30" s="678"/>
      <c r="AL30" s="643" t="s">
        <v>139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2065644</v>
      </c>
      <c r="CS30" s="641"/>
      <c r="CT30" s="641"/>
      <c r="CU30" s="641"/>
      <c r="CV30" s="641"/>
      <c r="CW30" s="641"/>
      <c r="CX30" s="641"/>
      <c r="CY30" s="642"/>
      <c r="CZ30" s="643">
        <v>2.1</v>
      </c>
      <c r="DA30" s="661"/>
      <c r="DB30" s="661"/>
      <c r="DC30" s="662"/>
      <c r="DD30" s="646">
        <v>2065644</v>
      </c>
      <c r="DE30" s="641"/>
      <c r="DF30" s="641"/>
      <c r="DG30" s="641"/>
      <c r="DH30" s="641"/>
      <c r="DI30" s="641"/>
      <c r="DJ30" s="641"/>
      <c r="DK30" s="642"/>
      <c r="DL30" s="646">
        <v>2065644</v>
      </c>
      <c r="DM30" s="641"/>
      <c r="DN30" s="641"/>
      <c r="DO30" s="641"/>
      <c r="DP30" s="641"/>
      <c r="DQ30" s="641"/>
      <c r="DR30" s="641"/>
      <c r="DS30" s="641"/>
      <c r="DT30" s="641"/>
      <c r="DU30" s="641"/>
      <c r="DV30" s="642"/>
      <c r="DW30" s="643">
        <v>3.3</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18504592</v>
      </c>
      <c r="S31" s="641"/>
      <c r="T31" s="641"/>
      <c r="U31" s="641"/>
      <c r="V31" s="641"/>
      <c r="W31" s="641"/>
      <c r="X31" s="641"/>
      <c r="Y31" s="642"/>
      <c r="Z31" s="677">
        <v>18.3</v>
      </c>
      <c r="AA31" s="677"/>
      <c r="AB31" s="677"/>
      <c r="AC31" s="677"/>
      <c r="AD31" s="678" t="s">
        <v>176</v>
      </c>
      <c r="AE31" s="678"/>
      <c r="AF31" s="678"/>
      <c r="AG31" s="678"/>
      <c r="AH31" s="678"/>
      <c r="AI31" s="678"/>
      <c r="AJ31" s="678"/>
      <c r="AK31" s="678"/>
      <c r="AL31" s="643" t="s">
        <v>176</v>
      </c>
      <c r="AM31" s="644"/>
      <c r="AN31" s="644"/>
      <c r="AO31" s="679"/>
      <c r="AP31" s="714" t="s">
        <v>313</v>
      </c>
      <c r="AQ31" s="715"/>
      <c r="AR31" s="715"/>
      <c r="AS31" s="715"/>
      <c r="AT31" s="720" t="s">
        <v>314</v>
      </c>
      <c r="AU31" s="231"/>
      <c r="AV31" s="231"/>
      <c r="AW31" s="231"/>
      <c r="AX31" s="706" t="s">
        <v>188</v>
      </c>
      <c r="AY31" s="707"/>
      <c r="AZ31" s="707"/>
      <c r="BA31" s="707"/>
      <c r="BB31" s="707"/>
      <c r="BC31" s="707"/>
      <c r="BD31" s="707"/>
      <c r="BE31" s="707"/>
      <c r="BF31" s="708"/>
      <c r="BG31" s="709">
        <v>98.4</v>
      </c>
      <c r="BH31" s="710"/>
      <c r="BI31" s="710"/>
      <c r="BJ31" s="710"/>
      <c r="BK31" s="710"/>
      <c r="BL31" s="710"/>
      <c r="BM31" s="711">
        <v>96.7</v>
      </c>
      <c r="BN31" s="710"/>
      <c r="BO31" s="710"/>
      <c r="BP31" s="710"/>
      <c r="BQ31" s="712"/>
      <c r="BR31" s="709">
        <v>98.4</v>
      </c>
      <c r="BS31" s="710"/>
      <c r="BT31" s="710"/>
      <c r="BU31" s="710"/>
      <c r="BV31" s="710"/>
      <c r="BW31" s="710"/>
      <c r="BX31" s="711">
        <v>95.8</v>
      </c>
      <c r="BY31" s="710"/>
      <c r="BZ31" s="710"/>
      <c r="CA31" s="710"/>
      <c r="CB31" s="712"/>
      <c r="CD31" s="731"/>
      <c r="CE31" s="732"/>
      <c r="CF31" s="673" t="s">
        <v>315</v>
      </c>
      <c r="CG31" s="674"/>
      <c r="CH31" s="674"/>
      <c r="CI31" s="674"/>
      <c r="CJ31" s="674"/>
      <c r="CK31" s="674"/>
      <c r="CL31" s="674"/>
      <c r="CM31" s="674"/>
      <c r="CN31" s="674"/>
      <c r="CO31" s="674"/>
      <c r="CP31" s="674"/>
      <c r="CQ31" s="675"/>
      <c r="CR31" s="640">
        <v>151555</v>
      </c>
      <c r="CS31" s="659"/>
      <c r="CT31" s="659"/>
      <c r="CU31" s="659"/>
      <c r="CV31" s="659"/>
      <c r="CW31" s="659"/>
      <c r="CX31" s="659"/>
      <c r="CY31" s="660"/>
      <c r="CZ31" s="643">
        <v>0.2</v>
      </c>
      <c r="DA31" s="661"/>
      <c r="DB31" s="661"/>
      <c r="DC31" s="662"/>
      <c r="DD31" s="646">
        <v>151555</v>
      </c>
      <c r="DE31" s="659"/>
      <c r="DF31" s="659"/>
      <c r="DG31" s="659"/>
      <c r="DH31" s="659"/>
      <c r="DI31" s="659"/>
      <c r="DJ31" s="659"/>
      <c r="DK31" s="660"/>
      <c r="DL31" s="646">
        <v>151555</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23" t="s">
        <v>316</v>
      </c>
      <c r="C32" s="724"/>
      <c r="D32" s="724"/>
      <c r="E32" s="724"/>
      <c r="F32" s="724"/>
      <c r="G32" s="724"/>
      <c r="H32" s="724"/>
      <c r="I32" s="724"/>
      <c r="J32" s="724"/>
      <c r="K32" s="724"/>
      <c r="L32" s="724"/>
      <c r="M32" s="724"/>
      <c r="N32" s="724"/>
      <c r="O32" s="724"/>
      <c r="P32" s="724"/>
      <c r="Q32" s="725"/>
      <c r="R32" s="640">
        <v>40692983</v>
      </c>
      <c r="S32" s="641"/>
      <c r="T32" s="641"/>
      <c r="U32" s="641"/>
      <c r="V32" s="641"/>
      <c r="W32" s="641"/>
      <c r="X32" s="641"/>
      <c r="Y32" s="642"/>
      <c r="Z32" s="677">
        <v>40.4</v>
      </c>
      <c r="AA32" s="677"/>
      <c r="AB32" s="677"/>
      <c r="AC32" s="677"/>
      <c r="AD32" s="678">
        <v>39345022</v>
      </c>
      <c r="AE32" s="678"/>
      <c r="AF32" s="678"/>
      <c r="AG32" s="678"/>
      <c r="AH32" s="678"/>
      <c r="AI32" s="678"/>
      <c r="AJ32" s="678"/>
      <c r="AK32" s="678"/>
      <c r="AL32" s="643">
        <v>61.9</v>
      </c>
      <c r="AM32" s="644"/>
      <c r="AN32" s="644"/>
      <c r="AO32" s="679"/>
      <c r="AP32" s="716"/>
      <c r="AQ32" s="717"/>
      <c r="AR32" s="717"/>
      <c r="AS32" s="717"/>
      <c r="AT32" s="721"/>
      <c r="AU32" s="230" t="s">
        <v>317</v>
      </c>
      <c r="AV32" s="230"/>
      <c r="AW32" s="230"/>
      <c r="AX32" s="637" t="s">
        <v>318</v>
      </c>
      <c r="AY32" s="638"/>
      <c r="AZ32" s="638"/>
      <c r="BA32" s="638"/>
      <c r="BB32" s="638"/>
      <c r="BC32" s="638"/>
      <c r="BD32" s="638"/>
      <c r="BE32" s="638"/>
      <c r="BF32" s="639"/>
      <c r="BG32" s="713">
        <v>98.3</v>
      </c>
      <c r="BH32" s="659"/>
      <c r="BI32" s="659"/>
      <c r="BJ32" s="659"/>
      <c r="BK32" s="659"/>
      <c r="BL32" s="659"/>
      <c r="BM32" s="644">
        <v>96.4</v>
      </c>
      <c r="BN32" s="705"/>
      <c r="BO32" s="705"/>
      <c r="BP32" s="705"/>
      <c r="BQ32" s="683"/>
      <c r="BR32" s="713">
        <v>98.2</v>
      </c>
      <c r="BS32" s="659"/>
      <c r="BT32" s="659"/>
      <c r="BU32" s="659"/>
      <c r="BV32" s="659"/>
      <c r="BW32" s="659"/>
      <c r="BX32" s="644">
        <v>95.4</v>
      </c>
      <c r="BY32" s="705"/>
      <c r="BZ32" s="705"/>
      <c r="CA32" s="705"/>
      <c r="CB32" s="683"/>
      <c r="CD32" s="733"/>
      <c r="CE32" s="734"/>
      <c r="CF32" s="673" t="s">
        <v>319</v>
      </c>
      <c r="CG32" s="674"/>
      <c r="CH32" s="674"/>
      <c r="CI32" s="674"/>
      <c r="CJ32" s="674"/>
      <c r="CK32" s="674"/>
      <c r="CL32" s="674"/>
      <c r="CM32" s="674"/>
      <c r="CN32" s="674"/>
      <c r="CO32" s="674"/>
      <c r="CP32" s="674"/>
      <c r="CQ32" s="675"/>
      <c r="CR32" s="640" t="s">
        <v>176</v>
      </c>
      <c r="CS32" s="641"/>
      <c r="CT32" s="641"/>
      <c r="CU32" s="641"/>
      <c r="CV32" s="641"/>
      <c r="CW32" s="641"/>
      <c r="CX32" s="641"/>
      <c r="CY32" s="642"/>
      <c r="CZ32" s="643" t="s">
        <v>176</v>
      </c>
      <c r="DA32" s="661"/>
      <c r="DB32" s="661"/>
      <c r="DC32" s="662"/>
      <c r="DD32" s="646" t="s">
        <v>176</v>
      </c>
      <c r="DE32" s="641"/>
      <c r="DF32" s="641"/>
      <c r="DG32" s="641"/>
      <c r="DH32" s="641"/>
      <c r="DI32" s="641"/>
      <c r="DJ32" s="641"/>
      <c r="DK32" s="642"/>
      <c r="DL32" s="646" t="s">
        <v>139</v>
      </c>
      <c r="DM32" s="641"/>
      <c r="DN32" s="641"/>
      <c r="DO32" s="641"/>
      <c r="DP32" s="641"/>
      <c r="DQ32" s="641"/>
      <c r="DR32" s="641"/>
      <c r="DS32" s="641"/>
      <c r="DT32" s="641"/>
      <c r="DU32" s="641"/>
      <c r="DV32" s="642"/>
      <c r="DW32" s="643" t="s">
        <v>176</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7597282</v>
      </c>
      <c r="S33" s="641"/>
      <c r="T33" s="641"/>
      <c r="U33" s="641"/>
      <c r="V33" s="641"/>
      <c r="W33" s="641"/>
      <c r="X33" s="641"/>
      <c r="Y33" s="642"/>
      <c r="Z33" s="677">
        <v>7.5</v>
      </c>
      <c r="AA33" s="677"/>
      <c r="AB33" s="677"/>
      <c r="AC33" s="677"/>
      <c r="AD33" s="678" t="s">
        <v>176</v>
      </c>
      <c r="AE33" s="678"/>
      <c r="AF33" s="678"/>
      <c r="AG33" s="678"/>
      <c r="AH33" s="678"/>
      <c r="AI33" s="678"/>
      <c r="AJ33" s="678"/>
      <c r="AK33" s="678"/>
      <c r="AL33" s="643" t="s">
        <v>176</v>
      </c>
      <c r="AM33" s="644"/>
      <c r="AN33" s="644"/>
      <c r="AO33" s="679"/>
      <c r="AP33" s="718"/>
      <c r="AQ33" s="719"/>
      <c r="AR33" s="719"/>
      <c r="AS33" s="719"/>
      <c r="AT33" s="722"/>
      <c r="AU33" s="232"/>
      <c r="AV33" s="232"/>
      <c r="AW33" s="232"/>
      <c r="AX33" s="621" t="s">
        <v>321</v>
      </c>
      <c r="AY33" s="622"/>
      <c r="AZ33" s="622"/>
      <c r="BA33" s="622"/>
      <c r="BB33" s="622"/>
      <c r="BC33" s="622"/>
      <c r="BD33" s="622"/>
      <c r="BE33" s="622"/>
      <c r="BF33" s="623"/>
      <c r="BG33" s="704" t="s">
        <v>139</v>
      </c>
      <c r="BH33" s="625"/>
      <c r="BI33" s="625"/>
      <c r="BJ33" s="625"/>
      <c r="BK33" s="625"/>
      <c r="BL33" s="625"/>
      <c r="BM33" s="668" t="s">
        <v>139</v>
      </c>
      <c r="BN33" s="625"/>
      <c r="BO33" s="625"/>
      <c r="BP33" s="625"/>
      <c r="BQ33" s="689"/>
      <c r="BR33" s="704" t="s">
        <v>176</v>
      </c>
      <c r="BS33" s="625"/>
      <c r="BT33" s="625"/>
      <c r="BU33" s="625"/>
      <c r="BV33" s="625"/>
      <c r="BW33" s="625"/>
      <c r="BX33" s="668" t="s">
        <v>176</v>
      </c>
      <c r="BY33" s="625"/>
      <c r="BZ33" s="625"/>
      <c r="CA33" s="625"/>
      <c r="CB33" s="689"/>
      <c r="CD33" s="673" t="s">
        <v>322</v>
      </c>
      <c r="CE33" s="674"/>
      <c r="CF33" s="674"/>
      <c r="CG33" s="674"/>
      <c r="CH33" s="674"/>
      <c r="CI33" s="674"/>
      <c r="CJ33" s="674"/>
      <c r="CK33" s="674"/>
      <c r="CL33" s="674"/>
      <c r="CM33" s="674"/>
      <c r="CN33" s="674"/>
      <c r="CO33" s="674"/>
      <c r="CP33" s="674"/>
      <c r="CQ33" s="675"/>
      <c r="CR33" s="640">
        <v>34876160</v>
      </c>
      <c r="CS33" s="659"/>
      <c r="CT33" s="659"/>
      <c r="CU33" s="659"/>
      <c r="CV33" s="659"/>
      <c r="CW33" s="659"/>
      <c r="CX33" s="659"/>
      <c r="CY33" s="660"/>
      <c r="CZ33" s="643">
        <v>35.6</v>
      </c>
      <c r="DA33" s="661"/>
      <c r="DB33" s="661"/>
      <c r="DC33" s="662"/>
      <c r="DD33" s="646">
        <v>28453548</v>
      </c>
      <c r="DE33" s="659"/>
      <c r="DF33" s="659"/>
      <c r="DG33" s="659"/>
      <c r="DH33" s="659"/>
      <c r="DI33" s="659"/>
      <c r="DJ33" s="659"/>
      <c r="DK33" s="660"/>
      <c r="DL33" s="646">
        <v>21998080</v>
      </c>
      <c r="DM33" s="659"/>
      <c r="DN33" s="659"/>
      <c r="DO33" s="659"/>
      <c r="DP33" s="659"/>
      <c r="DQ33" s="659"/>
      <c r="DR33" s="659"/>
      <c r="DS33" s="659"/>
      <c r="DT33" s="659"/>
      <c r="DU33" s="659"/>
      <c r="DV33" s="660"/>
      <c r="DW33" s="643">
        <v>34.6</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256578</v>
      </c>
      <c r="S34" s="641"/>
      <c r="T34" s="641"/>
      <c r="U34" s="641"/>
      <c r="V34" s="641"/>
      <c r="W34" s="641"/>
      <c r="X34" s="641"/>
      <c r="Y34" s="642"/>
      <c r="Z34" s="677">
        <v>0.3</v>
      </c>
      <c r="AA34" s="677"/>
      <c r="AB34" s="677"/>
      <c r="AC34" s="677"/>
      <c r="AD34" s="678">
        <v>201256</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17043221</v>
      </c>
      <c r="CS34" s="641"/>
      <c r="CT34" s="641"/>
      <c r="CU34" s="641"/>
      <c r="CV34" s="641"/>
      <c r="CW34" s="641"/>
      <c r="CX34" s="641"/>
      <c r="CY34" s="642"/>
      <c r="CZ34" s="643">
        <v>17.399999999999999</v>
      </c>
      <c r="DA34" s="661"/>
      <c r="DB34" s="661"/>
      <c r="DC34" s="662"/>
      <c r="DD34" s="646">
        <v>14132799</v>
      </c>
      <c r="DE34" s="641"/>
      <c r="DF34" s="641"/>
      <c r="DG34" s="641"/>
      <c r="DH34" s="641"/>
      <c r="DI34" s="641"/>
      <c r="DJ34" s="641"/>
      <c r="DK34" s="642"/>
      <c r="DL34" s="646">
        <v>12620832</v>
      </c>
      <c r="DM34" s="641"/>
      <c r="DN34" s="641"/>
      <c r="DO34" s="641"/>
      <c r="DP34" s="641"/>
      <c r="DQ34" s="641"/>
      <c r="DR34" s="641"/>
      <c r="DS34" s="641"/>
      <c r="DT34" s="641"/>
      <c r="DU34" s="641"/>
      <c r="DV34" s="642"/>
      <c r="DW34" s="643">
        <v>19.899999999999999</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20370</v>
      </c>
      <c r="S35" s="641"/>
      <c r="T35" s="641"/>
      <c r="U35" s="641"/>
      <c r="V35" s="641"/>
      <c r="W35" s="641"/>
      <c r="X35" s="641"/>
      <c r="Y35" s="642"/>
      <c r="Z35" s="677">
        <v>0</v>
      </c>
      <c r="AA35" s="677"/>
      <c r="AB35" s="677"/>
      <c r="AC35" s="677"/>
      <c r="AD35" s="678" t="s">
        <v>176</v>
      </c>
      <c r="AE35" s="678"/>
      <c r="AF35" s="678"/>
      <c r="AG35" s="678"/>
      <c r="AH35" s="678"/>
      <c r="AI35" s="678"/>
      <c r="AJ35" s="678"/>
      <c r="AK35" s="678"/>
      <c r="AL35" s="643" t="s">
        <v>176</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502474</v>
      </c>
      <c r="CS35" s="659"/>
      <c r="CT35" s="659"/>
      <c r="CU35" s="659"/>
      <c r="CV35" s="659"/>
      <c r="CW35" s="659"/>
      <c r="CX35" s="659"/>
      <c r="CY35" s="660"/>
      <c r="CZ35" s="643">
        <v>0.5</v>
      </c>
      <c r="DA35" s="661"/>
      <c r="DB35" s="661"/>
      <c r="DC35" s="662"/>
      <c r="DD35" s="646">
        <v>491026</v>
      </c>
      <c r="DE35" s="659"/>
      <c r="DF35" s="659"/>
      <c r="DG35" s="659"/>
      <c r="DH35" s="659"/>
      <c r="DI35" s="659"/>
      <c r="DJ35" s="659"/>
      <c r="DK35" s="660"/>
      <c r="DL35" s="646">
        <v>491026</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651995</v>
      </c>
      <c r="S36" s="641"/>
      <c r="T36" s="641"/>
      <c r="U36" s="641"/>
      <c r="V36" s="641"/>
      <c r="W36" s="641"/>
      <c r="X36" s="641"/>
      <c r="Y36" s="642"/>
      <c r="Z36" s="677">
        <v>0.6</v>
      </c>
      <c r="AA36" s="677"/>
      <c r="AB36" s="677"/>
      <c r="AC36" s="677"/>
      <c r="AD36" s="678" t="s">
        <v>176</v>
      </c>
      <c r="AE36" s="678"/>
      <c r="AF36" s="678"/>
      <c r="AG36" s="678"/>
      <c r="AH36" s="678"/>
      <c r="AI36" s="678"/>
      <c r="AJ36" s="678"/>
      <c r="AK36" s="678"/>
      <c r="AL36" s="643" t="s">
        <v>176</v>
      </c>
      <c r="AM36" s="644"/>
      <c r="AN36" s="644"/>
      <c r="AO36" s="679"/>
      <c r="AP36" s="235"/>
      <c r="AQ36" s="692" t="s">
        <v>330</v>
      </c>
      <c r="AR36" s="693"/>
      <c r="AS36" s="693"/>
      <c r="AT36" s="693"/>
      <c r="AU36" s="693"/>
      <c r="AV36" s="693"/>
      <c r="AW36" s="693"/>
      <c r="AX36" s="693"/>
      <c r="AY36" s="694"/>
      <c r="AZ36" s="695">
        <v>7810535</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213190</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5321075</v>
      </c>
      <c r="CS36" s="641"/>
      <c r="CT36" s="641"/>
      <c r="CU36" s="641"/>
      <c r="CV36" s="641"/>
      <c r="CW36" s="641"/>
      <c r="CX36" s="641"/>
      <c r="CY36" s="642"/>
      <c r="CZ36" s="643">
        <v>5.4</v>
      </c>
      <c r="DA36" s="661"/>
      <c r="DB36" s="661"/>
      <c r="DC36" s="662"/>
      <c r="DD36" s="646">
        <v>4171739</v>
      </c>
      <c r="DE36" s="641"/>
      <c r="DF36" s="641"/>
      <c r="DG36" s="641"/>
      <c r="DH36" s="641"/>
      <c r="DI36" s="641"/>
      <c r="DJ36" s="641"/>
      <c r="DK36" s="642"/>
      <c r="DL36" s="646">
        <v>3330036</v>
      </c>
      <c r="DM36" s="641"/>
      <c r="DN36" s="641"/>
      <c r="DO36" s="641"/>
      <c r="DP36" s="641"/>
      <c r="DQ36" s="641"/>
      <c r="DR36" s="641"/>
      <c r="DS36" s="641"/>
      <c r="DT36" s="641"/>
      <c r="DU36" s="641"/>
      <c r="DV36" s="642"/>
      <c r="DW36" s="643">
        <v>5.2</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2832469</v>
      </c>
      <c r="S37" s="641"/>
      <c r="T37" s="641"/>
      <c r="U37" s="641"/>
      <c r="V37" s="641"/>
      <c r="W37" s="641"/>
      <c r="X37" s="641"/>
      <c r="Y37" s="642"/>
      <c r="Z37" s="677">
        <v>2.8</v>
      </c>
      <c r="AA37" s="677"/>
      <c r="AB37" s="677"/>
      <c r="AC37" s="677"/>
      <c r="AD37" s="678" t="s">
        <v>139</v>
      </c>
      <c r="AE37" s="678"/>
      <c r="AF37" s="678"/>
      <c r="AG37" s="678"/>
      <c r="AH37" s="678"/>
      <c r="AI37" s="678"/>
      <c r="AJ37" s="678"/>
      <c r="AK37" s="678"/>
      <c r="AL37" s="643" t="s">
        <v>139</v>
      </c>
      <c r="AM37" s="644"/>
      <c r="AN37" s="644"/>
      <c r="AO37" s="679"/>
      <c r="AQ37" s="680" t="s">
        <v>334</v>
      </c>
      <c r="AR37" s="681"/>
      <c r="AS37" s="681"/>
      <c r="AT37" s="681"/>
      <c r="AU37" s="681"/>
      <c r="AV37" s="681"/>
      <c r="AW37" s="681"/>
      <c r="AX37" s="681"/>
      <c r="AY37" s="682"/>
      <c r="AZ37" s="640">
        <v>180587</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-226837</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973407</v>
      </c>
      <c r="CS37" s="659"/>
      <c r="CT37" s="659"/>
      <c r="CU37" s="659"/>
      <c r="CV37" s="659"/>
      <c r="CW37" s="659"/>
      <c r="CX37" s="659"/>
      <c r="CY37" s="660"/>
      <c r="CZ37" s="643">
        <v>1</v>
      </c>
      <c r="DA37" s="661"/>
      <c r="DB37" s="661"/>
      <c r="DC37" s="662"/>
      <c r="DD37" s="646">
        <v>973145</v>
      </c>
      <c r="DE37" s="659"/>
      <c r="DF37" s="659"/>
      <c r="DG37" s="659"/>
      <c r="DH37" s="659"/>
      <c r="DI37" s="659"/>
      <c r="DJ37" s="659"/>
      <c r="DK37" s="660"/>
      <c r="DL37" s="646">
        <v>715088</v>
      </c>
      <c r="DM37" s="659"/>
      <c r="DN37" s="659"/>
      <c r="DO37" s="659"/>
      <c r="DP37" s="659"/>
      <c r="DQ37" s="659"/>
      <c r="DR37" s="659"/>
      <c r="DS37" s="659"/>
      <c r="DT37" s="659"/>
      <c r="DU37" s="659"/>
      <c r="DV37" s="660"/>
      <c r="DW37" s="643">
        <v>1.1000000000000001</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2358272</v>
      </c>
      <c r="S38" s="641"/>
      <c r="T38" s="641"/>
      <c r="U38" s="641"/>
      <c r="V38" s="641"/>
      <c r="W38" s="641"/>
      <c r="X38" s="641"/>
      <c r="Y38" s="642"/>
      <c r="Z38" s="677">
        <v>2.2999999999999998</v>
      </c>
      <c r="AA38" s="677"/>
      <c r="AB38" s="677"/>
      <c r="AC38" s="677"/>
      <c r="AD38" s="678">
        <v>42</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t="s">
        <v>176</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35237</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7810535</v>
      </c>
      <c r="CS38" s="641"/>
      <c r="CT38" s="641"/>
      <c r="CU38" s="641"/>
      <c r="CV38" s="641"/>
      <c r="CW38" s="641"/>
      <c r="CX38" s="641"/>
      <c r="CY38" s="642"/>
      <c r="CZ38" s="643">
        <v>8</v>
      </c>
      <c r="DA38" s="661"/>
      <c r="DB38" s="661"/>
      <c r="DC38" s="662"/>
      <c r="DD38" s="646">
        <v>6497665</v>
      </c>
      <c r="DE38" s="641"/>
      <c r="DF38" s="641"/>
      <c r="DG38" s="641"/>
      <c r="DH38" s="641"/>
      <c r="DI38" s="641"/>
      <c r="DJ38" s="641"/>
      <c r="DK38" s="642"/>
      <c r="DL38" s="646">
        <v>5556186</v>
      </c>
      <c r="DM38" s="641"/>
      <c r="DN38" s="641"/>
      <c r="DO38" s="641"/>
      <c r="DP38" s="641"/>
      <c r="DQ38" s="641"/>
      <c r="DR38" s="641"/>
      <c r="DS38" s="641"/>
      <c r="DT38" s="641"/>
      <c r="DU38" s="641"/>
      <c r="DV38" s="642"/>
      <c r="DW38" s="643">
        <v>8.6999999999999993</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1591400</v>
      </c>
      <c r="S39" s="641"/>
      <c r="T39" s="641"/>
      <c r="U39" s="641"/>
      <c r="V39" s="641"/>
      <c r="W39" s="641"/>
      <c r="X39" s="641"/>
      <c r="Y39" s="642"/>
      <c r="Z39" s="677">
        <v>1.6</v>
      </c>
      <c r="AA39" s="677"/>
      <c r="AB39" s="677"/>
      <c r="AC39" s="677"/>
      <c r="AD39" s="678" t="s">
        <v>176</v>
      </c>
      <c r="AE39" s="678"/>
      <c r="AF39" s="678"/>
      <c r="AG39" s="678"/>
      <c r="AH39" s="678"/>
      <c r="AI39" s="678"/>
      <c r="AJ39" s="678"/>
      <c r="AK39" s="678"/>
      <c r="AL39" s="643" t="s">
        <v>176</v>
      </c>
      <c r="AM39" s="644"/>
      <c r="AN39" s="644"/>
      <c r="AO39" s="679"/>
      <c r="AQ39" s="680" t="s">
        <v>342</v>
      </c>
      <c r="AR39" s="681"/>
      <c r="AS39" s="681"/>
      <c r="AT39" s="681"/>
      <c r="AU39" s="681"/>
      <c r="AV39" s="681"/>
      <c r="AW39" s="681"/>
      <c r="AX39" s="681"/>
      <c r="AY39" s="682"/>
      <c r="AZ39" s="640" t="s">
        <v>139</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49127</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3033688</v>
      </c>
      <c r="CS39" s="659"/>
      <c r="CT39" s="659"/>
      <c r="CU39" s="659"/>
      <c r="CV39" s="659"/>
      <c r="CW39" s="659"/>
      <c r="CX39" s="659"/>
      <c r="CY39" s="660"/>
      <c r="CZ39" s="643">
        <v>3.1</v>
      </c>
      <c r="DA39" s="661"/>
      <c r="DB39" s="661"/>
      <c r="DC39" s="662"/>
      <c r="DD39" s="646">
        <v>3002352</v>
      </c>
      <c r="DE39" s="659"/>
      <c r="DF39" s="659"/>
      <c r="DG39" s="659"/>
      <c r="DH39" s="659"/>
      <c r="DI39" s="659"/>
      <c r="DJ39" s="659"/>
      <c r="DK39" s="660"/>
      <c r="DL39" s="646" t="s">
        <v>176</v>
      </c>
      <c r="DM39" s="659"/>
      <c r="DN39" s="659"/>
      <c r="DO39" s="659"/>
      <c r="DP39" s="659"/>
      <c r="DQ39" s="659"/>
      <c r="DR39" s="659"/>
      <c r="DS39" s="659"/>
      <c r="DT39" s="659"/>
      <c r="DU39" s="659"/>
      <c r="DV39" s="660"/>
      <c r="DW39" s="643" t="s">
        <v>176</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176</v>
      </c>
      <c r="S40" s="641"/>
      <c r="T40" s="641"/>
      <c r="U40" s="641"/>
      <c r="V40" s="641"/>
      <c r="W40" s="641"/>
      <c r="X40" s="641"/>
      <c r="Y40" s="642"/>
      <c r="Z40" s="677" t="s">
        <v>176</v>
      </c>
      <c r="AA40" s="677"/>
      <c r="AB40" s="677"/>
      <c r="AC40" s="677"/>
      <c r="AD40" s="678" t="s">
        <v>176</v>
      </c>
      <c r="AE40" s="678"/>
      <c r="AF40" s="678"/>
      <c r="AG40" s="678"/>
      <c r="AH40" s="678"/>
      <c r="AI40" s="678"/>
      <c r="AJ40" s="678"/>
      <c r="AK40" s="678"/>
      <c r="AL40" s="643" t="s">
        <v>176</v>
      </c>
      <c r="AM40" s="644"/>
      <c r="AN40" s="644"/>
      <c r="AO40" s="679"/>
      <c r="AQ40" s="680" t="s">
        <v>346</v>
      </c>
      <c r="AR40" s="681"/>
      <c r="AS40" s="681"/>
      <c r="AT40" s="681"/>
      <c r="AU40" s="681"/>
      <c r="AV40" s="681"/>
      <c r="AW40" s="681"/>
      <c r="AX40" s="681"/>
      <c r="AY40" s="682"/>
      <c r="AZ40" s="640" t="s">
        <v>176</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111</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1165167</v>
      </c>
      <c r="CS40" s="641"/>
      <c r="CT40" s="641"/>
      <c r="CU40" s="641"/>
      <c r="CV40" s="641"/>
      <c r="CW40" s="641"/>
      <c r="CX40" s="641"/>
      <c r="CY40" s="642"/>
      <c r="CZ40" s="643">
        <v>1.2</v>
      </c>
      <c r="DA40" s="661"/>
      <c r="DB40" s="661"/>
      <c r="DC40" s="662"/>
      <c r="DD40" s="646">
        <v>157967</v>
      </c>
      <c r="DE40" s="641"/>
      <c r="DF40" s="641"/>
      <c r="DG40" s="641"/>
      <c r="DH40" s="641"/>
      <c r="DI40" s="641"/>
      <c r="DJ40" s="641"/>
      <c r="DK40" s="642"/>
      <c r="DL40" s="646" t="s">
        <v>176</v>
      </c>
      <c r="DM40" s="641"/>
      <c r="DN40" s="641"/>
      <c r="DO40" s="641"/>
      <c r="DP40" s="641"/>
      <c r="DQ40" s="641"/>
      <c r="DR40" s="641"/>
      <c r="DS40" s="641"/>
      <c r="DT40" s="641"/>
      <c r="DU40" s="641"/>
      <c r="DV40" s="642"/>
      <c r="DW40" s="643" t="s">
        <v>176</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t="s">
        <v>176</v>
      </c>
      <c r="S41" s="641"/>
      <c r="T41" s="641"/>
      <c r="U41" s="641"/>
      <c r="V41" s="641"/>
      <c r="W41" s="641"/>
      <c r="X41" s="641"/>
      <c r="Y41" s="642"/>
      <c r="Z41" s="677" t="s">
        <v>176</v>
      </c>
      <c r="AA41" s="677"/>
      <c r="AB41" s="677"/>
      <c r="AC41" s="677"/>
      <c r="AD41" s="678" t="s">
        <v>176</v>
      </c>
      <c r="AE41" s="678"/>
      <c r="AF41" s="678"/>
      <c r="AG41" s="678"/>
      <c r="AH41" s="678"/>
      <c r="AI41" s="678"/>
      <c r="AJ41" s="678"/>
      <c r="AK41" s="678"/>
      <c r="AL41" s="643" t="s">
        <v>176</v>
      </c>
      <c r="AM41" s="644"/>
      <c r="AN41" s="644"/>
      <c r="AO41" s="679"/>
      <c r="AQ41" s="680" t="s">
        <v>351</v>
      </c>
      <c r="AR41" s="681"/>
      <c r="AS41" s="681"/>
      <c r="AT41" s="681"/>
      <c r="AU41" s="681"/>
      <c r="AV41" s="681"/>
      <c r="AW41" s="681"/>
      <c r="AX41" s="681"/>
      <c r="AY41" s="682"/>
      <c r="AZ41" s="640">
        <v>2374137</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139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176</v>
      </c>
      <c r="CS41" s="659"/>
      <c r="CT41" s="659"/>
      <c r="CU41" s="659"/>
      <c r="CV41" s="659"/>
      <c r="CW41" s="659"/>
      <c r="CX41" s="659"/>
      <c r="CY41" s="660"/>
      <c r="CZ41" s="643" t="s">
        <v>176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100849634</v>
      </c>
      <c r="S42" s="663"/>
      <c r="T42" s="663"/>
      <c r="U42" s="663"/>
      <c r="V42" s="663"/>
      <c r="W42" s="663"/>
      <c r="X42" s="663"/>
      <c r="Y42" s="665"/>
      <c r="Z42" s="666">
        <v>100</v>
      </c>
      <c r="AA42" s="666"/>
      <c r="AB42" s="666"/>
      <c r="AC42" s="666"/>
      <c r="AD42" s="667">
        <v>63520384</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5255811</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292</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11778472</v>
      </c>
      <c r="CS42" s="641"/>
      <c r="CT42" s="641"/>
      <c r="CU42" s="641"/>
      <c r="CV42" s="641"/>
      <c r="CW42" s="641"/>
      <c r="CX42" s="641"/>
      <c r="CY42" s="642"/>
      <c r="CZ42" s="643">
        <v>12</v>
      </c>
      <c r="DA42" s="644"/>
      <c r="DB42" s="644"/>
      <c r="DC42" s="645"/>
      <c r="DD42" s="646">
        <v>6162071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312636</v>
      </c>
      <c r="CS43" s="659"/>
      <c r="CT43" s="659"/>
      <c r="CU43" s="659"/>
      <c r="CV43" s="659"/>
      <c r="CW43" s="659"/>
      <c r="CX43" s="659"/>
      <c r="CY43" s="660"/>
      <c r="CZ43" s="643">
        <v>0.3</v>
      </c>
      <c r="DA43" s="661"/>
      <c r="DB43" s="661"/>
      <c r="DC43" s="662"/>
      <c r="DD43" s="646">
        <v>312636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11704266</v>
      </c>
      <c r="CS44" s="641"/>
      <c r="CT44" s="641"/>
      <c r="CU44" s="641"/>
      <c r="CV44" s="641"/>
      <c r="CW44" s="641"/>
      <c r="CX44" s="641"/>
      <c r="CY44" s="642"/>
      <c r="CZ44" s="643">
        <v>11.9</v>
      </c>
      <c r="DA44" s="644"/>
      <c r="DB44" s="644"/>
      <c r="DC44" s="645"/>
      <c r="DD44" s="646">
        <v>6087865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3244203</v>
      </c>
      <c r="CS45" s="659"/>
      <c r="CT45" s="659"/>
      <c r="CU45" s="659"/>
      <c r="CV45" s="659"/>
      <c r="CW45" s="659"/>
      <c r="CX45" s="659"/>
      <c r="CY45" s="660"/>
      <c r="CZ45" s="643">
        <v>3.3</v>
      </c>
      <c r="DA45" s="661"/>
      <c r="DB45" s="661"/>
      <c r="DC45" s="662"/>
      <c r="DD45" s="646">
        <v>749648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8460063</v>
      </c>
      <c r="CS46" s="641"/>
      <c r="CT46" s="641"/>
      <c r="CU46" s="641"/>
      <c r="CV46" s="641"/>
      <c r="CW46" s="641"/>
      <c r="CX46" s="641"/>
      <c r="CY46" s="642"/>
      <c r="CZ46" s="643">
        <v>8.6</v>
      </c>
      <c r="DA46" s="644"/>
      <c r="DB46" s="644"/>
      <c r="DC46" s="645"/>
      <c r="DD46" s="646">
        <v>5338217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74206</v>
      </c>
      <c r="CS47" s="659"/>
      <c r="CT47" s="659"/>
      <c r="CU47" s="659"/>
      <c r="CV47" s="659"/>
      <c r="CW47" s="659"/>
      <c r="CX47" s="659"/>
      <c r="CY47" s="660"/>
      <c r="CZ47" s="643">
        <v>0.1</v>
      </c>
      <c r="DA47" s="661"/>
      <c r="DB47" s="661"/>
      <c r="DC47" s="662"/>
      <c r="DD47" s="646">
        <v>74206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176</v>
      </c>
      <c r="CS48" s="641"/>
      <c r="CT48" s="641"/>
      <c r="CU48" s="641"/>
      <c r="CV48" s="641"/>
      <c r="CW48" s="641"/>
      <c r="CX48" s="641"/>
      <c r="CY48" s="642"/>
      <c r="CZ48" s="643" t="s">
        <v>252</v>
      </c>
      <c r="DA48" s="644"/>
      <c r="DB48" s="644"/>
      <c r="DC48" s="645"/>
      <c r="DD48" s="646" t="s">
        <v>176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97980489</v>
      </c>
      <c r="CS49" s="625"/>
      <c r="CT49" s="625"/>
      <c r="CU49" s="625"/>
      <c r="CV49" s="625"/>
      <c r="CW49" s="625"/>
      <c r="CX49" s="625"/>
      <c r="CY49" s="626"/>
      <c r="CZ49" s="627">
        <v>100</v>
      </c>
      <c r="DA49" s="628"/>
      <c r="DB49" s="628"/>
      <c r="DC49" s="629"/>
      <c r="DD49" s="630">
        <v>66126534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rTsl+mTuSj/E/hPWvxCw80hhlNHxW5BkGjSQ2k+GoEnbo/IvpnkZEFe5qcPQFIY3l0y3NI3FR6fJQzN22gD4w==" saltValue="K/l5NRLoQmZszyA3uYd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election activeCell="BK10" sqref="BK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101199</v>
      </c>
      <c r="R7" s="1160"/>
      <c r="S7" s="1160"/>
      <c r="T7" s="1160"/>
      <c r="U7" s="1160"/>
      <c r="V7" s="1160">
        <v>98330</v>
      </c>
      <c r="W7" s="1160"/>
      <c r="X7" s="1160"/>
      <c r="Y7" s="1160"/>
      <c r="Z7" s="1160"/>
      <c r="AA7" s="1160">
        <v>2869</v>
      </c>
      <c r="AB7" s="1160"/>
      <c r="AC7" s="1160"/>
      <c r="AD7" s="1160"/>
      <c r="AE7" s="1161"/>
      <c r="AF7" s="1162">
        <v>2488</v>
      </c>
      <c r="AG7" s="1163"/>
      <c r="AH7" s="1163"/>
      <c r="AI7" s="1163"/>
      <c r="AJ7" s="1164"/>
      <c r="AK7" s="1146">
        <v>176</v>
      </c>
      <c r="AL7" s="1147"/>
      <c r="AM7" s="1147"/>
      <c r="AN7" s="1147"/>
      <c r="AO7" s="1147"/>
      <c r="AP7" s="1147">
        <v>18094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-1</v>
      </c>
      <c r="CI7" s="1144"/>
      <c r="CJ7" s="1144"/>
      <c r="CK7" s="1144"/>
      <c r="CL7" s="1145"/>
      <c r="CM7" s="1143">
        <v>576</v>
      </c>
      <c r="CN7" s="1144"/>
      <c r="CO7" s="1144"/>
      <c r="CP7" s="1144"/>
      <c r="CQ7" s="1145"/>
      <c r="CR7" s="1143">
        <v>500</v>
      </c>
      <c r="CS7" s="1144"/>
      <c r="CT7" s="1144"/>
      <c r="CU7" s="1144"/>
      <c r="CV7" s="1145"/>
      <c r="CW7" s="1143">
        <v>76</v>
      </c>
      <c r="CX7" s="1144"/>
      <c r="CY7" s="1144"/>
      <c r="CZ7" s="1144"/>
      <c r="DA7" s="1145"/>
      <c r="DB7" s="1143" t="s">
        <v>588</v>
      </c>
      <c r="DC7" s="1144"/>
      <c r="DD7" s="1144"/>
      <c r="DE7" s="1144"/>
      <c r="DF7" s="1145"/>
      <c r="DG7" s="1143" t="s">
        <v>588</v>
      </c>
      <c r="DH7" s="1144"/>
      <c r="DI7" s="1144"/>
      <c r="DJ7" s="1144"/>
      <c r="DK7" s="1145"/>
      <c r="DL7" s="1143" t="s">
        <v>588</v>
      </c>
      <c r="DM7" s="1144"/>
      <c r="DN7" s="1144"/>
      <c r="DO7" s="1144"/>
      <c r="DP7" s="1145"/>
      <c r="DQ7" s="1143" t="s">
        <v>588</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589</v>
      </c>
      <c r="BS8" s="1069" t="s">
        <v>590</v>
      </c>
      <c r="BT8" s="1070"/>
      <c r="BU8" s="1070"/>
      <c r="BV8" s="1070"/>
      <c r="BW8" s="1070"/>
      <c r="BX8" s="1070"/>
      <c r="BY8" s="1070"/>
      <c r="BZ8" s="1070"/>
      <c r="CA8" s="1070"/>
      <c r="CB8" s="1070"/>
      <c r="CC8" s="1070"/>
      <c r="CD8" s="1070"/>
      <c r="CE8" s="1070"/>
      <c r="CF8" s="1070"/>
      <c r="CG8" s="1071"/>
      <c r="CH8" s="1044">
        <v>-1</v>
      </c>
      <c r="CI8" s="1045"/>
      <c r="CJ8" s="1045"/>
      <c r="CK8" s="1045"/>
      <c r="CL8" s="1046"/>
      <c r="CM8" s="1044">
        <v>15</v>
      </c>
      <c r="CN8" s="1045"/>
      <c r="CO8" s="1045"/>
      <c r="CP8" s="1045"/>
      <c r="CQ8" s="1046"/>
      <c r="CR8" s="1044">
        <v>10</v>
      </c>
      <c r="CS8" s="1045"/>
      <c r="CT8" s="1045"/>
      <c r="CU8" s="1045"/>
      <c r="CV8" s="1046"/>
      <c r="CW8" s="1044">
        <v>1</v>
      </c>
      <c r="CX8" s="1045"/>
      <c r="CY8" s="1045"/>
      <c r="CZ8" s="1045"/>
      <c r="DA8" s="1046"/>
      <c r="DB8" s="1044">
        <v>1772</v>
      </c>
      <c r="DC8" s="1045"/>
      <c r="DD8" s="1045"/>
      <c r="DE8" s="1045"/>
      <c r="DF8" s="1046"/>
      <c r="DG8" s="1044">
        <v>1073</v>
      </c>
      <c r="DH8" s="1045"/>
      <c r="DI8" s="1045"/>
      <c r="DJ8" s="1045"/>
      <c r="DK8" s="1046"/>
      <c r="DL8" s="1044" t="s">
        <v>588</v>
      </c>
      <c r="DM8" s="1045"/>
      <c r="DN8" s="1045"/>
      <c r="DO8" s="1045"/>
      <c r="DP8" s="1046"/>
      <c r="DQ8" s="1044" t="s">
        <v>588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591</v>
      </c>
      <c r="BT9" s="1070"/>
      <c r="BU9" s="1070"/>
      <c r="BV9" s="1070"/>
      <c r="BW9" s="1070"/>
      <c r="BX9" s="1070"/>
      <c r="BY9" s="1070"/>
      <c r="BZ9" s="1070"/>
      <c r="CA9" s="1070"/>
      <c r="CB9" s="1070"/>
      <c r="CC9" s="1070"/>
      <c r="CD9" s="1070"/>
      <c r="CE9" s="1070"/>
      <c r="CF9" s="1070"/>
      <c r="CG9" s="1071"/>
      <c r="CH9" s="1044">
        <v>2</v>
      </c>
      <c r="CI9" s="1045"/>
      <c r="CJ9" s="1045"/>
      <c r="CK9" s="1045"/>
      <c r="CL9" s="1046"/>
      <c r="CM9" s="1044">
        <v>12</v>
      </c>
      <c r="CN9" s="1045"/>
      <c r="CO9" s="1045"/>
      <c r="CP9" s="1045"/>
      <c r="CQ9" s="1046"/>
      <c r="CR9" s="1044">
        <v>5</v>
      </c>
      <c r="CS9" s="1045"/>
      <c r="CT9" s="1045"/>
      <c r="CU9" s="1045"/>
      <c r="CV9" s="1046"/>
      <c r="CW9" s="1044" t="s">
        <v>599</v>
      </c>
      <c r="CX9" s="1045"/>
      <c r="CY9" s="1045"/>
      <c r="CZ9" s="1045"/>
      <c r="DA9" s="1046"/>
      <c r="DB9" s="1044" t="s">
        <v>588</v>
      </c>
      <c r="DC9" s="1045"/>
      <c r="DD9" s="1045"/>
      <c r="DE9" s="1045"/>
      <c r="DF9" s="1046"/>
      <c r="DG9" s="1044" t="s">
        <v>588</v>
      </c>
      <c r="DH9" s="1045"/>
      <c r="DI9" s="1045"/>
      <c r="DJ9" s="1045"/>
      <c r="DK9" s="1046"/>
      <c r="DL9" s="1044" t="s">
        <v>588</v>
      </c>
      <c r="DM9" s="1045"/>
      <c r="DN9" s="1045"/>
      <c r="DO9" s="1045"/>
      <c r="DP9" s="1046"/>
      <c r="DQ9" s="1044" t="s">
        <v>588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592</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3</v>
      </c>
      <c r="CN10" s="1045"/>
      <c r="CO10" s="1045"/>
      <c r="CP10" s="1045"/>
      <c r="CQ10" s="1046"/>
      <c r="CR10" s="1044">
        <v>3</v>
      </c>
      <c r="CS10" s="1045"/>
      <c r="CT10" s="1045"/>
      <c r="CU10" s="1045"/>
      <c r="CV10" s="1046"/>
      <c r="CW10" s="1044">
        <v>20</v>
      </c>
      <c r="CX10" s="1045"/>
      <c r="CY10" s="1045"/>
      <c r="CZ10" s="1045"/>
      <c r="DA10" s="1046"/>
      <c r="DB10" s="1044" t="s">
        <v>588</v>
      </c>
      <c r="DC10" s="1045"/>
      <c r="DD10" s="1045"/>
      <c r="DE10" s="1045"/>
      <c r="DF10" s="1046"/>
      <c r="DG10" s="1044" t="s">
        <v>588</v>
      </c>
      <c r="DH10" s="1045"/>
      <c r="DI10" s="1045"/>
      <c r="DJ10" s="1045"/>
      <c r="DK10" s="1046"/>
      <c r="DL10" s="1044" t="s">
        <v>588</v>
      </c>
      <c r="DM10" s="1045"/>
      <c r="DN10" s="1045"/>
      <c r="DO10" s="1045"/>
      <c r="DP10" s="1046"/>
      <c r="DQ10" s="1044" t="s">
        <v>588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593</v>
      </c>
      <c r="BT11" s="1070"/>
      <c r="BU11" s="1070"/>
      <c r="BV11" s="1070"/>
      <c r="BW11" s="1070"/>
      <c r="BX11" s="1070"/>
      <c r="BY11" s="1070"/>
      <c r="BZ11" s="1070"/>
      <c r="CA11" s="1070"/>
      <c r="CB11" s="1070"/>
      <c r="CC11" s="1070"/>
      <c r="CD11" s="1070"/>
      <c r="CE11" s="1070"/>
      <c r="CF11" s="1070"/>
      <c r="CG11" s="1071"/>
      <c r="CH11" s="1044">
        <v>7</v>
      </c>
      <c r="CI11" s="1045"/>
      <c r="CJ11" s="1045"/>
      <c r="CK11" s="1045"/>
      <c r="CL11" s="1046"/>
      <c r="CM11" s="1044">
        <v>85</v>
      </c>
      <c r="CN11" s="1045"/>
      <c r="CO11" s="1045"/>
      <c r="CP11" s="1045"/>
      <c r="CQ11" s="1046"/>
      <c r="CR11" s="1044">
        <v>3</v>
      </c>
      <c r="CS11" s="1045"/>
      <c r="CT11" s="1045"/>
      <c r="CU11" s="1045"/>
      <c r="CV11" s="1046"/>
      <c r="CW11" s="1044">
        <v>23</v>
      </c>
      <c r="CX11" s="1045"/>
      <c r="CY11" s="1045"/>
      <c r="CZ11" s="1045"/>
      <c r="DA11" s="1046"/>
      <c r="DB11" s="1044" t="s">
        <v>588</v>
      </c>
      <c r="DC11" s="1045"/>
      <c r="DD11" s="1045"/>
      <c r="DE11" s="1045"/>
      <c r="DF11" s="1046"/>
      <c r="DG11" s="1044" t="s">
        <v>588</v>
      </c>
      <c r="DH11" s="1045"/>
      <c r="DI11" s="1045"/>
      <c r="DJ11" s="1045"/>
      <c r="DK11" s="1046"/>
      <c r="DL11" s="1044" t="s">
        <v>588</v>
      </c>
      <c r="DM11" s="1045"/>
      <c r="DN11" s="1045"/>
      <c r="DO11" s="1045"/>
      <c r="DP11" s="1046"/>
      <c r="DQ11" s="1044" t="s">
        <v>588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101199</v>
      </c>
      <c r="R23" s="1124"/>
      <c r="S23" s="1124"/>
      <c r="T23" s="1124"/>
      <c r="U23" s="1124"/>
      <c r="V23" s="1124">
        <v>98330</v>
      </c>
      <c r="W23" s="1124"/>
      <c r="X23" s="1124"/>
      <c r="Y23" s="1124"/>
      <c r="Z23" s="1124"/>
      <c r="AA23" s="1124">
        <v>2869</v>
      </c>
      <c r="AB23" s="1124"/>
      <c r="AC23" s="1124"/>
      <c r="AD23" s="1124"/>
      <c r="AE23" s="1125"/>
      <c r="AF23" s="1126">
        <v>2488</v>
      </c>
      <c r="AG23" s="1124"/>
      <c r="AH23" s="1124"/>
      <c r="AI23" s="1124"/>
      <c r="AJ23" s="1127"/>
      <c r="AK23" s="1128"/>
      <c r="AL23" s="1129"/>
      <c r="AM23" s="1129"/>
      <c r="AN23" s="1129"/>
      <c r="AO23" s="1129"/>
      <c r="AP23" s="1124">
        <v>18094</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22866</v>
      </c>
      <c r="R28" s="1109"/>
      <c r="S28" s="1109"/>
      <c r="T28" s="1109"/>
      <c r="U28" s="1109"/>
      <c r="V28" s="1109">
        <v>22653</v>
      </c>
      <c r="W28" s="1109"/>
      <c r="X28" s="1109"/>
      <c r="Y28" s="1109"/>
      <c r="Z28" s="1109"/>
      <c r="AA28" s="1109">
        <v>213</v>
      </c>
      <c r="AB28" s="1109"/>
      <c r="AC28" s="1109"/>
      <c r="AD28" s="1109"/>
      <c r="AE28" s="1110"/>
      <c r="AF28" s="1111">
        <v>213</v>
      </c>
      <c r="AG28" s="1109"/>
      <c r="AH28" s="1109"/>
      <c r="AI28" s="1109"/>
      <c r="AJ28" s="1112"/>
      <c r="AK28" s="1113">
        <v>2374</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17499</v>
      </c>
      <c r="R29" s="1099"/>
      <c r="S29" s="1099"/>
      <c r="T29" s="1099"/>
      <c r="U29" s="1099"/>
      <c r="V29" s="1099">
        <v>17048</v>
      </c>
      <c r="W29" s="1099"/>
      <c r="X29" s="1099"/>
      <c r="Y29" s="1099"/>
      <c r="Z29" s="1099"/>
      <c r="AA29" s="1099">
        <v>450</v>
      </c>
      <c r="AB29" s="1099"/>
      <c r="AC29" s="1099"/>
      <c r="AD29" s="1099"/>
      <c r="AE29" s="1100"/>
      <c r="AF29" s="1074">
        <v>450</v>
      </c>
      <c r="AG29" s="1075"/>
      <c r="AH29" s="1075"/>
      <c r="AI29" s="1075"/>
      <c r="AJ29" s="1076"/>
      <c r="AK29" s="1035">
        <v>2550</v>
      </c>
      <c r="AL29" s="1026"/>
      <c r="AM29" s="1026"/>
      <c r="AN29" s="1026"/>
      <c r="AO29" s="1026"/>
      <c r="AP29" s="1026" t="s">
        <v>588</v>
      </c>
      <c r="AQ29" s="1026"/>
      <c r="AR29" s="1026"/>
      <c r="AS29" s="1026"/>
      <c r="AT29" s="1026"/>
      <c r="AU29" s="1026" t="s">
        <v>588</v>
      </c>
      <c r="AV29" s="1026"/>
      <c r="AW29" s="1026"/>
      <c r="AX29" s="1026"/>
      <c r="AY29" s="1026"/>
      <c r="AZ29" s="1097" t="s">
        <v>588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4742</v>
      </c>
      <c r="R30" s="1099"/>
      <c r="S30" s="1099"/>
      <c r="T30" s="1099"/>
      <c r="U30" s="1099"/>
      <c r="V30" s="1099">
        <v>4692</v>
      </c>
      <c r="W30" s="1099"/>
      <c r="X30" s="1099"/>
      <c r="Y30" s="1099"/>
      <c r="Z30" s="1099"/>
      <c r="AA30" s="1099">
        <v>50</v>
      </c>
      <c r="AB30" s="1099"/>
      <c r="AC30" s="1099"/>
      <c r="AD30" s="1099"/>
      <c r="AE30" s="1100"/>
      <c r="AF30" s="1074">
        <v>50</v>
      </c>
      <c r="AG30" s="1075"/>
      <c r="AH30" s="1075"/>
      <c r="AI30" s="1075"/>
      <c r="AJ30" s="1076"/>
      <c r="AK30" s="1035">
        <v>2741</v>
      </c>
      <c r="AL30" s="1026"/>
      <c r="AM30" s="1026"/>
      <c r="AN30" s="1026"/>
      <c r="AO30" s="1026"/>
      <c r="AP30" s="1026" t="s">
        <v>588</v>
      </c>
      <c r="AQ30" s="1026"/>
      <c r="AR30" s="1026"/>
      <c r="AS30" s="1026"/>
      <c r="AT30" s="1026"/>
      <c r="AU30" s="1026" t="s">
        <v>588</v>
      </c>
      <c r="AV30" s="1026"/>
      <c r="AW30" s="1026"/>
      <c r="AX30" s="1026"/>
      <c r="AY30" s="1026"/>
      <c r="AZ30" s="1097" t="s">
        <v>588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713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601</v>
      </c>
      <c r="C68" s="1041"/>
      <c r="D68" s="1041"/>
      <c r="E68" s="1041"/>
      <c r="F68" s="1041"/>
      <c r="G68" s="1041"/>
      <c r="H68" s="1041"/>
      <c r="I68" s="1041"/>
      <c r="J68" s="1041"/>
      <c r="K68" s="1041"/>
      <c r="L68" s="1041"/>
      <c r="M68" s="1041"/>
      <c r="N68" s="1041"/>
      <c r="O68" s="1041"/>
      <c r="P68" s="1042"/>
      <c r="Q68" s="1043">
        <v>8285</v>
      </c>
      <c r="R68" s="1037">
        <v>7961</v>
      </c>
      <c r="S68" s="1037">
        <v>7961</v>
      </c>
      <c r="T68" s="1037">
        <v>7961</v>
      </c>
      <c r="U68" s="1037">
        <v>7961</v>
      </c>
      <c r="V68" s="1037">
        <v>7743</v>
      </c>
      <c r="W68" s="1037">
        <v>7475</v>
      </c>
      <c r="X68" s="1037">
        <v>7475</v>
      </c>
      <c r="Y68" s="1037">
        <v>7475</v>
      </c>
      <c r="Z68" s="1037">
        <v>7475</v>
      </c>
      <c r="AA68" s="1037">
        <v>541</v>
      </c>
      <c r="AB68" s="1037">
        <v>486</v>
      </c>
      <c r="AC68" s="1037">
        <v>486</v>
      </c>
      <c r="AD68" s="1037">
        <v>486</v>
      </c>
      <c r="AE68" s="1037">
        <v>486</v>
      </c>
      <c r="AF68" s="1037">
        <v>541</v>
      </c>
      <c r="AG68" s="1037">
        <v>486</v>
      </c>
      <c r="AH68" s="1037">
        <v>486</v>
      </c>
      <c r="AI68" s="1037">
        <v>486</v>
      </c>
      <c r="AJ68" s="1037">
        <v>486</v>
      </c>
      <c r="AK68" s="1037">
        <v>105</v>
      </c>
      <c r="AL68" s="1037">
        <v>9</v>
      </c>
      <c r="AM68" s="1037">
        <v>9</v>
      </c>
      <c r="AN68" s="1037">
        <v>9</v>
      </c>
      <c r="AO68" s="1037">
        <v>9</v>
      </c>
      <c r="AP68" s="1037">
        <v>4341</v>
      </c>
      <c r="AQ68" s="1037">
        <v>4476</v>
      </c>
      <c r="AR68" s="1037">
        <v>4476</v>
      </c>
      <c r="AS68" s="1037">
        <v>4476</v>
      </c>
      <c r="AT68" s="1037">
        <v>4476</v>
      </c>
      <c r="AU68" s="1037">
        <v>187</v>
      </c>
      <c r="AV68" s="1037">
        <v>192</v>
      </c>
      <c r="AW68" s="1037">
        <v>192</v>
      </c>
      <c r="AX68" s="1037">
        <v>192</v>
      </c>
      <c r="AY68" s="1037">
        <v>192</v>
      </c>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602</v>
      </c>
      <c r="C69" s="1030"/>
      <c r="D69" s="1030"/>
      <c r="E69" s="1030"/>
      <c r="F69" s="1030"/>
      <c r="G69" s="1030"/>
      <c r="H69" s="1030"/>
      <c r="I69" s="1030"/>
      <c r="J69" s="1030"/>
      <c r="K69" s="1030"/>
      <c r="L69" s="1030"/>
      <c r="M69" s="1030"/>
      <c r="N69" s="1030"/>
      <c r="O69" s="1030"/>
      <c r="P69" s="1031"/>
      <c r="Q69" s="1032">
        <v>156337</v>
      </c>
      <c r="R69" s="1026">
        <v>144168</v>
      </c>
      <c r="S69" s="1026">
        <v>144168</v>
      </c>
      <c r="T69" s="1026">
        <v>144168</v>
      </c>
      <c r="U69" s="1026">
        <v>144168</v>
      </c>
      <c r="V69" s="1026">
        <v>148325</v>
      </c>
      <c r="W69" s="1026">
        <v>138019</v>
      </c>
      <c r="X69" s="1026">
        <v>138019</v>
      </c>
      <c r="Y69" s="1026">
        <v>138019</v>
      </c>
      <c r="Z69" s="1026">
        <v>138019</v>
      </c>
      <c r="AA69" s="1026">
        <v>8012</v>
      </c>
      <c r="AB69" s="1026">
        <v>6149</v>
      </c>
      <c r="AC69" s="1026">
        <v>6149</v>
      </c>
      <c r="AD69" s="1026">
        <v>6149</v>
      </c>
      <c r="AE69" s="1026">
        <v>6149</v>
      </c>
      <c r="AF69" s="1026">
        <v>36177</v>
      </c>
      <c r="AG69" s="1026">
        <v>32354</v>
      </c>
      <c r="AH69" s="1026">
        <v>32354</v>
      </c>
      <c r="AI69" s="1026">
        <v>32354</v>
      </c>
      <c r="AJ69" s="1026">
        <v>32354</v>
      </c>
      <c r="AK69" s="1026" t="s">
        <v>527</v>
      </c>
      <c r="AL69" s="1026"/>
      <c r="AM69" s="1026"/>
      <c r="AN69" s="1026"/>
      <c r="AO69" s="1026"/>
      <c r="AP69" s="1026" t="s">
        <v>527</v>
      </c>
      <c r="AQ69" s="1026"/>
      <c r="AR69" s="1026"/>
      <c r="AS69" s="1026"/>
      <c r="AT69" s="1026"/>
      <c r="AU69" s="1026" t="s">
        <v>527</v>
      </c>
      <c r="AV69" s="1026"/>
      <c r="AW69" s="1026"/>
      <c r="AX69" s="1026"/>
      <c r="AY69" s="1026"/>
      <c r="AZ69" s="1027" t="s">
        <v>603</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604</v>
      </c>
      <c r="C70" s="1030"/>
      <c r="D70" s="1030"/>
      <c r="E70" s="1030"/>
      <c r="F70" s="1030"/>
      <c r="G70" s="1030"/>
      <c r="H70" s="1030"/>
      <c r="I70" s="1030"/>
      <c r="J70" s="1030"/>
      <c r="K70" s="1030"/>
      <c r="L70" s="1030"/>
      <c r="M70" s="1030"/>
      <c r="N70" s="1030"/>
      <c r="O70" s="1030"/>
      <c r="P70" s="1031"/>
      <c r="Q70" s="1032">
        <v>85568</v>
      </c>
      <c r="R70" s="1026">
        <v>76940</v>
      </c>
      <c r="S70" s="1026">
        <v>76940</v>
      </c>
      <c r="T70" s="1026">
        <v>76940</v>
      </c>
      <c r="U70" s="1026">
        <v>76940</v>
      </c>
      <c r="V70" s="1026">
        <v>81790</v>
      </c>
      <c r="W70" s="1026">
        <v>73165</v>
      </c>
      <c r="X70" s="1026">
        <v>73165</v>
      </c>
      <c r="Y70" s="1026">
        <v>73165</v>
      </c>
      <c r="Z70" s="1026">
        <v>73165</v>
      </c>
      <c r="AA70" s="1026">
        <v>3778</v>
      </c>
      <c r="AB70" s="1026">
        <v>3775</v>
      </c>
      <c r="AC70" s="1026">
        <v>3775</v>
      </c>
      <c r="AD70" s="1026">
        <v>3775</v>
      </c>
      <c r="AE70" s="1026">
        <v>3775</v>
      </c>
      <c r="AF70" s="1026">
        <v>3733</v>
      </c>
      <c r="AG70" s="1026">
        <v>3775</v>
      </c>
      <c r="AH70" s="1026">
        <v>3775</v>
      </c>
      <c r="AI70" s="1026">
        <v>3775</v>
      </c>
      <c r="AJ70" s="1026">
        <v>3775</v>
      </c>
      <c r="AK70" s="1026">
        <v>8772</v>
      </c>
      <c r="AL70" s="1026">
        <v>7300</v>
      </c>
      <c r="AM70" s="1026">
        <v>7300</v>
      </c>
      <c r="AN70" s="1026">
        <v>7300</v>
      </c>
      <c r="AO70" s="1026">
        <v>7300</v>
      </c>
      <c r="AP70" s="1026">
        <v>46122</v>
      </c>
      <c r="AQ70" s="1026">
        <v>42318</v>
      </c>
      <c r="AR70" s="1026">
        <v>42318</v>
      </c>
      <c r="AS70" s="1026">
        <v>42318</v>
      </c>
      <c r="AT70" s="1026">
        <v>42318</v>
      </c>
      <c r="AU70" s="1026">
        <v>692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2">
        <v>6529</v>
      </c>
      <c r="R71" s="1026">
        <v>6933</v>
      </c>
      <c r="S71" s="1026">
        <v>6933</v>
      </c>
      <c r="T71" s="1026">
        <v>6933</v>
      </c>
      <c r="U71" s="1026">
        <v>6933</v>
      </c>
      <c r="V71" s="1026">
        <v>6443</v>
      </c>
      <c r="W71" s="1026">
        <v>6850</v>
      </c>
      <c r="X71" s="1026">
        <v>6850</v>
      </c>
      <c r="Y71" s="1026">
        <v>6850</v>
      </c>
      <c r="Z71" s="1026">
        <v>6850</v>
      </c>
      <c r="AA71" s="1026">
        <v>86</v>
      </c>
      <c r="AB71" s="1026">
        <v>82</v>
      </c>
      <c r="AC71" s="1026">
        <v>82</v>
      </c>
      <c r="AD71" s="1026">
        <v>82</v>
      </c>
      <c r="AE71" s="1026">
        <v>82</v>
      </c>
      <c r="AF71" s="1026">
        <v>86</v>
      </c>
      <c r="AG71" s="1026">
        <v>82</v>
      </c>
      <c r="AH71" s="1026">
        <v>82</v>
      </c>
      <c r="AI71" s="1026">
        <v>82</v>
      </c>
      <c r="AJ71" s="1026">
        <v>82</v>
      </c>
      <c r="AK71" s="1026">
        <v>1926</v>
      </c>
      <c r="AL71" s="1026">
        <v>2485</v>
      </c>
      <c r="AM71" s="1026">
        <v>2485</v>
      </c>
      <c r="AN71" s="1026">
        <v>2485</v>
      </c>
      <c r="AO71" s="1026">
        <v>2485</v>
      </c>
      <c r="AP71" s="1026" t="s">
        <v>527</v>
      </c>
      <c r="AQ71" s="1026"/>
      <c r="AR71" s="1026"/>
      <c r="AS71" s="1026"/>
      <c r="AT71" s="1026"/>
      <c r="AU71" s="1026" t="s">
        <v>527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606</v>
      </c>
      <c r="C72" s="1030"/>
      <c r="D72" s="1030"/>
      <c r="E72" s="1030"/>
      <c r="F72" s="1030"/>
      <c r="G72" s="1030"/>
      <c r="H72" s="1030"/>
      <c r="I72" s="1030"/>
      <c r="J72" s="1030"/>
      <c r="K72" s="1030"/>
      <c r="L72" s="1030"/>
      <c r="M72" s="1030"/>
      <c r="N72" s="1030"/>
      <c r="O72" s="1030"/>
      <c r="P72" s="1031"/>
      <c r="Q72" s="1032">
        <v>1444184</v>
      </c>
      <c r="R72" s="1026">
        <v>1385861</v>
      </c>
      <c r="S72" s="1026">
        <v>1385861</v>
      </c>
      <c r="T72" s="1026">
        <v>1385861</v>
      </c>
      <c r="U72" s="1026">
        <v>1385861</v>
      </c>
      <c r="V72" s="1026">
        <v>1404896</v>
      </c>
      <c r="W72" s="1026">
        <v>1346246</v>
      </c>
      <c r="X72" s="1026">
        <v>1346246</v>
      </c>
      <c r="Y72" s="1026">
        <v>1346246</v>
      </c>
      <c r="Z72" s="1026">
        <v>1346246</v>
      </c>
      <c r="AA72" s="1026">
        <v>39288</v>
      </c>
      <c r="AB72" s="1026">
        <v>39615</v>
      </c>
      <c r="AC72" s="1026">
        <v>39615</v>
      </c>
      <c r="AD72" s="1026">
        <v>39615</v>
      </c>
      <c r="AE72" s="1026">
        <v>39615</v>
      </c>
      <c r="AF72" s="1026">
        <v>39288</v>
      </c>
      <c r="AG72" s="1026">
        <v>39615</v>
      </c>
      <c r="AH72" s="1026">
        <v>39615</v>
      </c>
      <c r="AI72" s="1026">
        <v>39615</v>
      </c>
      <c r="AJ72" s="1026">
        <v>39615</v>
      </c>
      <c r="AK72" s="1026">
        <v>16623</v>
      </c>
      <c r="AL72" s="1026">
        <v>13582</v>
      </c>
      <c r="AM72" s="1026">
        <v>13582</v>
      </c>
      <c r="AN72" s="1026">
        <v>13582</v>
      </c>
      <c r="AO72" s="1026">
        <v>13582</v>
      </c>
      <c r="AP72" s="1026" t="s">
        <v>527</v>
      </c>
      <c r="AQ72" s="1026"/>
      <c r="AR72" s="1026"/>
      <c r="AS72" s="1026"/>
      <c r="AT72" s="1026"/>
      <c r="AU72" s="1026" t="s">
        <v>527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79825</v>
      </c>
      <c r="AG88" s="1014"/>
      <c r="AH88" s="1014"/>
      <c r="AI88" s="1014"/>
      <c r="AJ88" s="1014"/>
      <c r="AK88" s="1018"/>
      <c r="AL88" s="1018"/>
      <c r="AM88" s="1018"/>
      <c r="AN88" s="1018"/>
      <c r="AO88" s="1018"/>
      <c r="AP88" s="1014">
        <v>50463</v>
      </c>
      <c r="AQ88" s="1014"/>
      <c r="AR88" s="1014"/>
      <c r="AS88" s="1014"/>
      <c r="AT88" s="1014"/>
      <c r="AU88" s="1014">
        <v>878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521</v>
      </c>
      <c r="CS102" s="1006"/>
      <c r="CT102" s="1006"/>
      <c r="CU102" s="1006"/>
      <c r="CV102" s="1007"/>
      <c r="CW102" s="1005">
        <v>120</v>
      </c>
      <c r="CX102" s="1006"/>
      <c r="CY102" s="1006"/>
      <c r="CZ102" s="1006"/>
      <c r="DA102" s="1007"/>
      <c r="DB102" s="1005">
        <v>1772</v>
      </c>
      <c r="DC102" s="1006"/>
      <c r="DD102" s="1006"/>
      <c r="DE102" s="1006"/>
      <c r="DF102" s="1007"/>
      <c r="DG102" s="1005">
        <v>1073</v>
      </c>
      <c r="DH102" s="1006"/>
      <c r="DI102" s="1006"/>
      <c r="DJ102" s="1006"/>
      <c r="DK102" s="1007"/>
      <c r="DL102" s="1005" t="s">
        <v>599</v>
      </c>
      <c r="DM102" s="1006"/>
      <c r="DN102" s="1006"/>
      <c r="DO102" s="1006"/>
      <c r="DP102" s="1007"/>
      <c r="DQ102" s="1005" t="s">
        <v>600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310</v>
      </c>
      <c r="AG109" s="949"/>
      <c r="AH109" s="949"/>
      <c r="AI109" s="949"/>
      <c r="AJ109" s="950"/>
      <c r="AK109" s="951" t="s">
        <v>309</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310</v>
      </c>
      <c r="BW109" s="949"/>
      <c r="BX109" s="949"/>
      <c r="BY109" s="949"/>
      <c r="BZ109" s="950"/>
      <c r="CA109" s="951" t="s">
        <v>309</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310</v>
      </c>
      <c r="DM109" s="949"/>
      <c r="DN109" s="949"/>
      <c r="DO109" s="949"/>
      <c r="DP109" s="950"/>
      <c r="DQ109" s="951" t="s">
        <v>309</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2025395</v>
      </c>
      <c r="AB110" s="942"/>
      <c r="AC110" s="942"/>
      <c r="AD110" s="942"/>
      <c r="AE110" s="943"/>
      <c r="AF110" s="944">
        <v>1847209</v>
      </c>
      <c r="AG110" s="942"/>
      <c r="AH110" s="942"/>
      <c r="AI110" s="942"/>
      <c r="AJ110" s="943"/>
      <c r="AK110" s="944">
        <v>1738949</v>
      </c>
      <c r="AL110" s="942"/>
      <c r="AM110" s="942"/>
      <c r="AN110" s="942"/>
      <c r="AO110" s="943"/>
      <c r="AP110" s="945">
        <v>3</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18669622</v>
      </c>
      <c r="BR110" s="889"/>
      <c r="BS110" s="889"/>
      <c r="BT110" s="889"/>
      <c r="BU110" s="889"/>
      <c r="BV110" s="889">
        <v>18588973</v>
      </c>
      <c r="BW110" s="889"/>
      <c r="BX110" s="889"/>
      <c r="BY110" s="889"/>
      <c r="BZ110" s="889"/>
      <c r="CA110" s="889">
        <v>18093612</v>
      </c>
      <c r="CB110" s="889"/>
      <c r="CC110" s="889"/>
      <c r="CD110" s="889"/>
      <c r="CE110" s="889"/>
      <c r="CF110" s="913">
        <v>30.9</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176</v>
      </c>
      <c r="DH110" s="889"/>
      <c r="DI110" s="889"/>
      <c r="DJ110" s="889"/>
      <c r="DK110" s="889"/>
      <c r="DL110" s="889" t="s">
        <v>436</v>
      </c>
      <c r="DM110" s="889"/>
      <c r="DN110" s="889"/>
      <c r="DO110" s="889"/>
      <c r="DP110" s="889"/>
      <c r="DQ110" s="889" t="s">
        <v>436</v>
      </c>
      <c r="DR110" s="889"/>
      <c r="DS110" s="889"/>
      <c r="DT110" s="889"/>
      <c r="DU110" s="889"/>
      <c r="DV110" s="890" t="s">
        <v>176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438</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3721421</v>
      </c>
      <c r="BR111" s="861"/>
      <c r="BS111" s="861"/>
      <c r="BT111" s="861"/>
      <c r="BU111" s="861"/>
      <c r="BV111" s="861">
        <v>3816363</v>
      </c>
      <c r="BW111" s="861"/>
      <c r="BX111" s="861"/>
      <c r="BY111" s="861"/>
      <c r="BZ111" s="861"/>
      <c r="CA111" s="861">
        <v>2908175</v>
      </c>
      <c r="CB111" s="861"/>
      <c r="CC111" s="861"/>
      <c r="CD111" s="861"/>
      <c r="CE111" s="861"/>
      <c r="CF111" s="922">
        <v>5</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47800</v>
      </c>
      <c r="AB112" s="824"/>
      <c r="AC112" s="824"/>
      <c r="AD112" s="824"/>
      <c r="AE112" s="825"/>
      <c r="AF112" s="826">
        <v>47800</v>
      </c>
      <c r="AG112" s="824"/>
      <c r="AH112" s="824"/>
      <c r="AI112" s="824"/>
      <c r="AJ112" s="825"/>
      <c r="AK112" s="826">
        <v>77800</v>
      </c>
      <c r="AL112" s="824"/>
      <c r="AM112" s="824"/>
      <c r="AN112" s="824"/>
      <c r="AO112" s="825"/>
      <c r="AP112" s="871">
        <v>0.1</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t="s">
        <v>438</v>
      </c>
      <c r="BR112" s="861"/>
      <c r="BS112" s="861"/>
      <c r="BT112" s="861"/>
      <c r="BU112" s="861"/>
      <c r="BV112" s="861" t="s">
        <v>444</v>
      </c>
      <c r="BW112" s="861"/>
      <c r="BX112" s="861"/>
      <c r="BY112" s="861"/>
      <c r="BZ112" s="861"/>
      <c r="CA112" s="861" t="s">
        <v>444</v>
      </c>
      <c r="CB112" s="861"/>
      <c r="CC112" s="861"/>
      <c r="CD112" s="861"/>
      <c r="CE112" s="861"/>
      <c r="CF112" s="922" t="s">
        <v>444</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444</v>
      </c>
      <c r="DM112" s="861"/>
      <c r="DN112" s="861"/>
      <c r="DO112" s="861"/>
      <c r="DP112" s="861"/>
      <c r="DQ112" s="861" t="s">
        <v>444</v>
      </c>
      <c r="DR112" s="861"/>
      <c r="DS112" s="861"/>
      <c r="DT112" s="861"/>
      <c r="DU112" s="861"/>
      <c r="DV112" s="838" t="s">
        <v>444</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444</v>
      </c>
      <c r="AB113" s="970"/>
      <c r="AC113" s="970"/>
      <c r="AD113" s="970"/>
      <c r="AE113" s="971"/>
      <c r="AF113" s="972" t="s">
        <v>444</v>
      </c>
      <c r="AG113" s="970"/>
      <c r="AH113" s="970"/>
      <c r="AI113" s="970"/>
      <c r="AJ113" s="971"/>
      <c r="AK113" s="972" t="s">
        <v>444</v>
      </c>
      <c r="AL113" s="970"/>
      <c r="AM113" s="970"/>
      <c r="AN113" s="970"/>
      <c r="AO113" s="971"/>
      <c r="AP113" s="973" t="s">
        <v>444</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900695</v>
      </c>
      <c r="BR113" s="861"/>
      <c r="BS113" s="861"/>
      <c r="BT113" s="861"/>
      <c r="BU113" s="861"/>
      <c r="BV113" s="861">
        <v>869537</v>
      </c>
      <c r="BW113" s="861"/>
      <c r="BX113" s="861"/>
      <c r="BY113" s="861"/>
      <c r="BZ113" s="861"/>
      <c r="CA113" s="861">
        <v>878495</v>
      </c>
      <c r="CB113" s="861"/>
      <c r="CC113" s="861"/>
      <c r="CD113" s="861"/>
      <c r="CE113" s="861"/>
      <c r="CF113" s="922">
        <v>1.5</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65029</v>
      </c>
      <c r="AB114" s="824"/>
      <c r="AC114" s="824"/>
      <c r="AD114" s="824"/>
      <c r="AE114" s="825"/>
      <c r="AF114" s="826">
        <v>70133</v>
      </c>
      <c r="AG114" s="824"/>
      <c r="AH114" s="824"/>
      <c r="AI114" s="824"/>
      <c r="AJ114" s="825"/>
      <c r="AK114" s="826">
        <v>72294</v>
      </c>
      <c r="AL114" s="824"/>
      <c r="AM114" s="824"/>
      <c r="AN114" s="824"/>
      <c r="AO114" s="825"/>
      <c r="AP114" s="871">
        <v>0.1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9390649</v>
      </c>
      <c r="BR114" s="861"/>
      <c r="BS114" s="861"/>
      <c r="BT114" s="861"/>
      <c r="BU114" s="861"/>
      <c r="BV114" s="861">
        <v>8420325</v>
      </c>
      <c r="BW114" s="861"/>
      <c r="BX114" s="861"/>
      <c r="BY114" s="861"/>
      <c r="BZ114" s="861"/>
      <c r="CA114" s="861">
        <v>8036690</v>
      </c>
      <c r="CB114" s="861"/>
      <c r="CC114" s="861"/>
      <c r="CD114" s="861"/>
      <c r="CE114" s="861"/>
      <c r="CF114" s="922">
        <v>13.7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444</v>
      </c>
      <c r="DM114" s="824"/>
      <c r="DN114" s="824"/>
      <c r="DO114" s="824"/>
      <c r="DP114" s="825"/>
      <c r="DQ114" s="826" t="s">
        <v>444</v>
      </c>
      <c r="DR114" s="824"/>
      <c r="DS114" s="824"/>
      <c r="DT114" s="824"/>
      <c r="DU114" s="825"/>
      <c r="DV114" s="871" t="s">
        <v>444</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1266624</v>
      </c>
      <c r="AB115" s="970"/>
      <c r="AC115" s="970"/>
      <c r="AD115" s="970"/>
      <c r="AE115" s="971"/>
      <c r="AF115" s="972">
        <v>2498926</v>
      </c>
      <c r="AG115" s="970"/>
      <c r="AH115" s="970"/>
      <c r="AI115" s="970"/>
      <c r="AJ115" s="971"/>
      <c r="AK115" s="972">
        <v>521653</v>
      </c>
      <c r="AL115" s="970"/>
      <c r="AM115" s="970"/>
      <c r="AN115" s="970"/>
      <c r="AO115" s="971"/>
      <c r="AP115" s="973">
        <v>0.9</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438</v>
      </c>
      <c r="BW115" s="861"/>
      <c r="BX115" s="861"/>
      <c r="BY115" s="861"/>
      <c r="BZ115" s="861"/>
      <c r="CA115" s="861" t="s">
        <v>444</v>
      </c>
      <c r="CB115" s="861"/>
      <c r="CC115" s="861"/>
      <c r="CD115" s="861"/>
      <c r="CE115" s="861"/>
      <c r="CF115" s="922" t="s">
        <v>444</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3717323</v>
      </c>
      <c r="DH115" s="824"/>
      <c r="DI115" s="824"/>
      <c r="DJ115" s="824"/>
      <c r="DK115" s="825"/>
      <c r="DL115" s="826">
        <v>3813631</v>
      </c>
      <c r="DM115" s="824"/>
      <c r="DN115" s="824"/>
      <c r="DO115" s="824"/>
      <c r="DP115" s="825"/>
      <c r="DQ115" s="826">
        <v>2906809</v>
      </c>
      <c r="DR115" s="824"/>
      <c r="DS115" s="824"/>
      <c r="DT115" s="824"/>
      <c r="DU115" s="825"/>
      <c r="DV115" s="871">
        <v>5</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444</v>
      </c>
      <c r="AG116" s="824"/>
      <c r="AH116" s="824"/>
      <c r="AI116" s="824"/>
      <c r="AJ116" s="825"/>
      <c r="AK116" s="826" t="s">
        <v>444</v>
      </c>
      <c r="AL116" s="824"/>
      <c r="AM116" s="824"/>
      <c r="AN116" s="824"/>
      <c r="AO116" s="825"/>
      <c r="AP116" s="871" t="s">
        <v>444</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444</v>
      </c>
      <c r="BW116" s="861"/>
      <c r="BX116" s="861"/>
      <c r="BY116" s="861"/>
      <c r="BZ116" s="861"/>
      <c r="CA116" s="861" t="s">
        <v>444</v>
      </c>
      <c r="CB116" s="861"/>
      <c r="CC116" s="861"/>
      <c r="CD116" s="861"/>
      <c r="CE116" s="861"/>
      <c r="CF116" s="922" t="s">
        <v>444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4098</v>
      </c>
      <c r="DH116" s="824"/>
      <c r="DI116" s="824"/>
      <c r="DJ116" s="824"/>
      <c r="DK116" s="825"/>
      <c r="DL116" s="826">
        <v>2732</v>
      </c>
      <c r="DM116" s="824"/>
      <c r="DN116" s="824"/>
      <c r="DO116" s="824"/>
      <c r="DP116" s="825"/>
      <c r="DQ116" s="826">
        <v>1366</v>
      </c>
      <c r="DR116" s="824"/>
      <c r="DS116" s="824"/>
      <c r="DT116" s="824"/>
      <c r="DU116" s="825"/>
      <c r="DV116" s="871">
        <v>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3404848</v>
      </c>
      <c r="AB117" s="956"/>
      <c r="AC117" s="956"/>
      <c r="AD117" s="956"/>
      <c r="AE117" s="957"/>
      <c r="AF117" s="958">
        <v>4464068</v>
      </c>
      <c r="AG117" s="956"/>
      <c r="AH117" s="956"/>
      <c r="AI117" s="956"/>
      <c r="AJ117" s="957"/>
      <c r="AK117" s="958">
        <v>2410696</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460</v>
      </c>
      <c r="BR117" s="861"/>
      <c r="BS117" s="861"/>
      <c r="BT117" s="861"/>
      <c r="BU117" s="861"/>
      <c r="BV117" s="861" t="s">
        <v>461</v>
      </c>
      <c r="BW117" s="861"/>
      <c r="BX117" s="861"/>
      <c r="BY117" s="861"/>
      <c r="BZ117" s="861"/>
      <c r="CA117" s="861" t="s">
        <v>461</v>
      </c>
      <c r="CB117" s="861"/>
      <c r="CC117" s="861"/>
      <c r="CD117" s="861"/>
      <c r="CE117" s="861"/>
      <c r="CF117" s="922" t="s">
        <v>462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460</v>
      </c>
      <c r="DM117" s="824"/>
      <c r="DN117" s="824"/>
      <c r="DO117" s="824"/>
      <c r="DP117" s="825"/>
      <c r="DQ117" s="826" t="s">
        <v>464</v>
      </c>
      <c r="DR117" s="824"/>
      <c r="DS117" s="824"/>
      <c r="DT117" s="824"/>
      <c r="DU117" s="825"/>
      <c r="DV117" s="871" t="s">
        <v>460</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310</v>
      </c>
      <c r="AG118" s="949"/>
      <c r="AH118" s="949"/>
      <c r="AI118" s="949"/>
      <c r="AJ118" s="950"/>
      <c r="AK118" s="951" t="s">
        <v>309</v>
      </c>
      <c r="AL118" s="949"/>
      <c r="AM118" s="949"/>
      <c r="AN118" s="949"/>
      <c r="AO118" s="950"/>
      <c r="AP118" s="952" t="s">
        <v>430</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466</v>
      </c>
      <c r="BR118" s="892"/>
      <c r="BS118" s="892"/>
      <c r="BT118" s="892"/>
      <c r="BU118" s="892"/>
      <c r="BV118" s="892" t="s">
        <v>467</v>
      </c>
      <c r="BW118" s="892"/>
      <c r="BX118" s="892"/>
      <c r="BY118" s="892"/>
      <c r="BZ118" s="892"/>
      <c r="CA118" s="892" t="s">
        <v>468</v>
      </c>
      <c r="CB118" s="892"/>
      <c r="CC118" s="892"/>
      <c r="CD118" s="892"/>
      <c r="CE118" s="892"/>
      <c r="CF118" s="922" t="s">
        <v>469</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468</v>
      </c>
      <c r="DH118" s="824"/>
      <c r="DI118" s="824"/>
      <c r="DJ118" s="824"/>
      <c r="DK118" s="825"/>
      <c r="DL118" s="826" t="s">
        <v>469</v>
      </c>
      <c r="DM118" s="824"/>
      <c r="DN118" s="824"/>
      <c r="DO118" s="824"/>
      <c r="DP118" s="825"/>
      <c r="DQ118" s="826" t="s">
        <v>461</v>
      </c>
      <c r="DR118" s="824"/>
      <c r="DS118" s="824"/>
      <c r="DT118" s="824"/>
      <c r="DU118" s="825"/>
      <c r="DV118" s="871" t="s">
        <v>471</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472</v>
      </c>
      <c r="AB119" s="942"/>
      <c r="AC119" s="942"/>
      <c r="AD119" s="942"/>
      <c r="AE119" s="943"/>
      <c r="AF119" s="944" t="s">
        <v>467</v>
      </c>
      <c r="AG119" s="942"/>
      <c r="AH119" s="942"/>
      <c r="AI119" s="942"/>
      <c r="AJ119" s="943"/>
      <c r="AK119" s="944" t="s">
        <v>467</v>
      </c>
      <c r="AL119" s="942"/>
      <c r="AM119" s="942"/>
      <c r="AN119" s="942"/>
      <c r="AO119" s="943"/>
      <c r="AP119" s="945" t="s">
        <v>472</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473</v>
      </c>
      <c r="BP119" s="925"/>
      <c r="BQ119" s="929">
        <v>32682387</v>
      </c>
      <c r="BR119" s="892"/>
      <c r="BS119" s="892"/>
      <c r="BT119" s="892"/>
      <c r="BU119" s="892"/>
      <c r="BV119" s="892">
        <v>31695198</v>
      </c>
      <c r="BW119" s="892"/>
      <c r="BX119" s="892"/>
      <c r="BY119" s="892"/>
      <c r="BZ119" s="892"/>
      <c r="CA119" s="892">
        <v>29916972</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475</v>
      </c>
      <c r="DH119" s="807"/>
      <c r="DI119" s="807"/>
      <c r="DJ119" s="807"/>
      <c r="DK119" s="808"/>
      <c r="DL119" s="809" t="s">
        <v>410</v>
      </c>
      <c r="DM119" s="807"/>
      <c r="DN119" s="807"/>
      <c r="DO119" s="807"/>
      <c r="DP119" s="808"/>
      <c r="DQ119" s="809" t="s">
        <v>476</v>
      </c>
      <c r="DR119" s="807"/>
      <c r="DS119" s="807"/>
      <c r="DT119" s="807"/>
      <c r="DU119" s="808"/>
      <c r="DV119" s="895" t="s">
        <v>464</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464</v>
      </c>
      <c r="AB120" s="824"/>
      <c r="AC120" s="824"/>
      <c r="AD120" s="824"/>
      <c r="AE120" s="825"/>
      <c r="AF120" s="826" t="s">
        <v>472</v>
      </c>
      <c r="AG120" s="824"/>
      <c r="AH120" s="824"/>
      <c r="AI120" s="824"/>
      <c r="AJ120" s="825"/>
      <c r="AK120" s="826" t="s">
        <v>476</v>
      </c>
      <c r="AL120" s="824"/>
      <c r="AM120" s="824"/>
      <c r="AN120" s="824"/>
      <c r="AO120" s="825"/>
      <c r="AP120" s="871" t="s">
        <v>466</v>
      </c>
      <c r="AQ120" s="872"/>
      <c r="AR120" s="872"/>
      <c r="AS120" s="872"/>
      <c r="AT120" s="873"/>
      <c r="AU120" s="930" t="s">
        <v>477</v>
      </c>
      <c r="AV120" s="931"/>
      <c r="AW120" s="931"/>
      <c r="AX120" s="931"/>
      <c r="AY120" s="932"/>
      <c r="AZ120" s="907" t="s">
        <v>478</v>
      </c>
      <c r="BA120" s="852"/>
      <c r="BB120" s="852"/>
      <c r="BC120" s="852"/>
      <c r="BD120" s="852"/>
      <c r="BE120" s="852"/>
      <c r="BF120" s="852"/>
      <c r="BG120" s="852"/>
      <c r="BH120" s="852"/>
      <c r="BI120" s="852"/>
      <c r="BJ120" s="852"/>
      <c r="BK120" s="852"/>
      <c r="BL120" s="852"/>
      <c r="BM120" s="852"/>
      <c r="BN120" s="852"/>
      <c r="BO120" s="852"/>
      <c r="BP120" s="853"/>
      <c r="BQ120" s="908">
        <v>35250442</v>
      </c>
      <c r="BR120" s="889"/>
      <c r="BS120" s="889"/>
      <c r="BT120" s="889"/>
      <c r="BU120" s="889"/>
      <c r="BV120" s="889">
        <v>38225612</v>
      </c>
      <c r="BW120" s="889"/>
      <c r="BX120" s="889"/>
      <c r="BY120" s="889"/>
      <c r="BZ120" s="889"/>
      <c r="CA120" s="889">
        <v>40767921</v>
      </c>
      <c r="CB120" s="889"/>
      <c r="CC120" s="889"/>
      <c r="CD120" s="889"/>
      <c r="CE120" s="889"/>
      <c r="CF120" s="913">
        <v>69.5</v>
      </c>
      <c r="CG120" s="914"/>
      <c r="CH120" s="914"/>
      <c r="CI120" s="914"/>
      <c r="CJ120" s="914"/>
      <c r="CK120" s="915" t="s">
        <v>479</v>
      </c>
      <c r="CL120" s="899"/>
      <c r="CM120" s="899"/>
      <c r="CN120" s="899"/>
      <c r="CO120" s="900"/>
      <c r="CP120" s="919" t="s">
        <v>480</v>
      </c>
      <c r="CQ120" s="920"/>
      <c r="CR120" s="920"/>
      <c r="CS120" s="920"/>
      <c r="CT120" s="920"/>
      <c r="CU120" s="920"/>
      <c r="CV120" s="920"/>
      <c r="CW120" s="920"/>
      <c r="CX120" s="920"/>
      <c r="CY120" s="920"/>
      <c r="CZ120" s="920"/>
      <c r="DA120" s="920"/>
      <c r="DB120" s="920"/>
      <c r="DC120" s="920"/>
      <c r="DD120" s="920"/>
      <c r="DE120" s="920"/>
      <c r="DF120" s="921"/>
      <c r="DG120" s="908" t="s">
        <v>471</v>
      </c>
      <c r="DH120" s="889"/>
      <c r="DI120" s="889"/>
      <c r="DJ120" s="889"/>
      <c r="DK120" s="889"/>
      <c r="DL120" s="889" t="s">
        <v>481</v>
      </c>
      <c r="DM120" s="889"/>
      <c r="DN120" s="889"/>
      <c r="DO120" s="889"/>
      <c r="DP120" s="889"/>
      <c r="DQ120" s="889" t="s">
        <v>471</v>
      </c>
      <c r="DR120" s="889"/>
      <c r="DS120" s="889"/>
      <c r="DT120" s="889"/>
      <c r="DU120" s="889"/>
      <c r="DV120" s="890" t="s">
        <v>466</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410</v>
      </c>
      <c r="AB121" s="824"/>
      <c r="AC121" s="824"/>
      <c r="AD121" s="824"/>
      <c r="AE121" s="825"/>
      <c r="AF121" s="826" t="s">
        <v>471</v>
      </c>
      <c r="AG121" s="824"/>
      <c r="AH121" s="824"/>
      <c r="AI121" s="824"/>
      <c r="AJ121" s="825"/>
      <c r="AK121" s="826" t="s">
        <v>476</v>
      </c>
      <c r="AL121" s="824"/>
      <c r="AM121" s="824"/>
      <c r="AN121" s="824"/>
      <c r="AO121" s="825"/>
      <c r="AP121" s="871" t="s">
        <v>468</v>
      </c>
      <c r="AQ121" s="872"/>
      <c r="AR121" s="872"/>
      <c r="AS121" s="872"/>
      <c r="AT121" s="873"/>
      <c r="AU121" s="933"/>
      <c r="AV121" s="934"/>
      <c r="AW121" s="934"/>
      <c r="AX121" s="934"/>
      <c r="AY121" s="935"/>
      <c r="AZ121" s="859" t="s">
        <v>483</v>
      </c>
      <c r="BA121" s="794"/>
      <c r="BB121" s="794"/>
      <c r="BC121" s="794"/>
      <c r="BD121" s="794"/>
      <c r="BE121" s="794"/>
      <c r="BF121" s="794"/>
      <c r="BG121" s="794"/>
      <c r="BH121" s="794"/>
      <c r="BI121" s="794"/>
      <c r="BJ121" s="794"/>
      <c r="BK121" s="794"/>
      <c r="BL121" s="794"/>
      <c r="BM121" s="794"/>
      <c r="BN121" s="794"/>
      <c r="BO121" s="794"/>
      <c r="BP121" s="795"/>
      <c r="BQ121" s="860">
        <v>2099186</v>
      </c>
      <c r="BR121" s="861"/>
      <c r="BS121" s="861"/>
      <c r="BT121" s="861"/>
      <c r="BU121" s="861"/>
      <c r="BV121" s="861">
        <v>2158800</v>
      </c>
      <c r="BW121" s="861"/>
      <c r="BX121" s="861"/>
      <c r="BY121" s="861"/>
      <c r="BZ121" s="861"/>
      <c r="CA121" s="861">
        <v>1771597</v>
      </c>
      <c r="CB121" s="861"/>
      <c r="CC121" s="861"/>
      <c r="CD121" s="861"/>
      <c r="CE121" s="861"/>
      <c r="CF121" s="922">
        <v>3</v>
      </c>
      <c r="CG121" s="923"/>
      <c r="CH121" s="923"/>
      <c r="CI121" s="923"/>
      <c r="CJ121" s="923"/>
      <c r="CK121" s="916"/>
      <c r="CL121" s="902"/>
      <c r="CM121" s="902"/>
      <c r="CN121" s="902"/>
      <c r="CO121" s="903"/>
      <c r="CP121" s="882" t="s">
        <v>484</v>
      </c>
      <c r="CQ121" s="883"/>
      <c r="CR121" s="883"/>
      <c r="CS121" s="883"/>
      <c r="CT121" s="883"/>
      <c r="CU121" s="883"/>
      <c r="CV121" s="883"/>
      <c r="CW121" s="883"/>
      <c r="CX121" s="883"/>
      <c r="CY121" s="883"/>
      <c r="CZ121" s="883"/>
      <c r="DA121" s="883"/>
      <c r="DB121" s="883"/>
      <c r="DC121" s="883"/>
      <c r="DD121" s="883"/>
      <c r="DE121" s="883"/>
      <c r="DF121" s="884"/>
      <c r="DG121" s="860" t="s">
        <v>469</v>
      </c>
      <c r="DH121" s="861"/>
      <c r="DI121" s="861"/>
      <c r="DJ121" s="861"/>
      <c r="DK121" s="861"/>
      <c r="DL121" s="861" t="s">
        <v>485</v>
      </c>
      <c r="DM121" s="861"/>
      <c r="DN121" s="861"/>
      <c r="DO121" s="861"/>
      <c r="DP121" s="861"/>
      <c r="DQ121" s="861" t="s">
        <v>472</v>
      </c>
      <c r="DR121" s="861"/>
      <c r="DS121" s="861"/>
      <c r="DT121" s="861"/>
      <c r="DU121" s="861"/>
      <c r="DV121" s="838" t="s">
        <v>464</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468</v>
      </c>
      <c r="AB122" s="824"/>
      <c r="AC122" s="824"/>
      <c r="AD122" s="824"/>
      <c r="AE122" s="825"/>
      <c r="AF122" s="826" t="s">
        <v>460</v>
      </c>
      <c r="AG122" s="824"/>
      <c r="AH122" s="824"/>
      <c r="AI122" s="824"/>
      <c r="AJ122" s="825"/>
      <c r="AK122" s="826" t="s">
        <v>486</v>
      </c>
      <c r="AL122" s="824"/>
      <c r="AM122" s="824"/>
      <c r="AN122" s="824"/>
      <c r="AO122" s="825"/>
      <c r="AP122" s="871" t="s">
        <v>468</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34124051</v>
      </c>
      <c r="BR122" s="892"/>
      <c r="BS122" s="892"/>
      <c r="BT122" s="892"/>
      <c r="BU122" s="892"/>
      <c r="BV122" s="892">
        <v>31248487</v>
      </c>
      <c r="BW122" s="892"/>
      <c r="BX122" s="892"/>
      <c r="BY122" s="892"/>
      <c r="BZ122" s="892"/>
      <c r="CA122" s="892">
        <v>28512807</v>
      </c>
      <c r="CB122" s="892"/>
      <c r="CC122" s="892"/>
      <c r="CD122" s="892"/>
      <c r="CE122" s="892"/>
      <c r="CF122" s="893">
        <v>48.6</v>
      </c>
      <c r="CG122" s="894"/>
      <c r="CH122" s="894"/>
      <c r="CI122" s="894"/>
      <c r="CJ122" s="894"/>
      <c r="CK122" s="916"/>
      <c r="CL122" s="902"/>
      <c r="CM122" s="902"/>
      <c r="CN122" s="902"/>
      <c r="CO122" s="903"/>
      <c r="CP122" s="882" t="s">
        <v>488</v>
      </c>
      <c r="CQ122" s="883"/>
      <c r="CR122" s="883"/>
      <c r="CS122" s="883"/>
      <c r="CT122" s="883"/>
      <c r="CU122" s="883"/>
      <c r="CV122" s="883"/>
      <c r="CW122" s="883"/>
      <c r="CX122" s="883"/>
      <c r="CY122" s="883"/>
      <c r="CZ122" s="883"/>
      <c r="DA122" s="883"/>
      <c r="DB122" s="883"/>
      <c r="DC122" s="883"/>
      <c r="DD122" s="883"/>
      <c r="DE122" s="883"/>
      <c r="DF122" s="884"/>
      <c r="DG122" s="860" t="s">
        <v>410</v>
      </c>
      <c r="DH122" s="861"/>
      <c r="DI122" s="861"/>
      <c r="DJ122" s="861"/>
      <c r="DK122" s="861"/>
      <c r="DL122" s="861" t="s">
        <v>471</v>
      </c>
      <c r="DM122" s="861"/>
      <c r="DN122" s="861"/>
      <c r="DO122" s="861"/>
      <c r="DP122" s="861"/>
      <c r="DQ122" s="861" t="s">
        <v>471</v>
      </c>
      <c r="DR122" s="861"/>
      <c r="DS122" s="861"/>
      <c r="DT122" s="861"/>
      <c r="DU122" s="861"/>
      <c r="DV122" s="838" t="s">
        <v>471</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8271</v>
      </c>
      <c r="AB123" s="824"/>
      <c r="AC123" s="824"/>
      <c r="AD123" s="824"/>
      <c r="AE123" s="825"/>
      <c r="AF123" s="826">
        <v>1366</v>
      </c>
      <c r="AG123" s="824"/>
      <c r="AH123" s="824"/>
      <c r="AI123" s="824"/>
      <c r="AJ123" s="825"/>
      <c r="AK123" s="826">
        <v>1366</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489</v>
      </c>
      <c r="BP123" s="925"/>
      <c r="BQ123" s="879">
        <v>71473679</v>
      </c>
      <c r="BR123" s="880"/>
      <c r="BS123" s="880"/>
      <c r="BT123" s="880"/>
      <c r="BU123" s="880"/>
      <c r="BV123" s="880">
        <v>71632899</v>
      </c>
      <c r="BW123" s="880"/>
      <c r="BX123" s="880"/>
      <c r="BY123" s="880"/>
      <c r="BZ123" s="880"/>
      <c r="CA123" s="880">
        <v>71052325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468</v>
      </c>
      <c r="AB124" s="824"/>
      <c r="AC124" s="824"/>
      <c r="AD124" s="824"/>
      <c r="AE124" s="825"/>
      <c r="AF124" s="826" t="s">
        <v>471</v>
      </c>
      <c r="AG124" s="824"/>
      <c r="AH124" s="824"/>
      <c r="AI124" s="824"/>
      <c r="AJ124" s="825"/>
      <c r="AK124" s="826" t="s">
        <v>410</v>
      </c>
      <c r="AL124" s="824"/>
      <c r="AM124" s="824"/>
      <c r="AN124" s="824"/>
      <c r="AO124" s="825"/>
      <c r="AP124" s="871" t="s">
        <v>460</v>
      </c>
      <c r="AQ124" s="872"/>
      <c r="AR124" s="872"/>
      <c r="AS124" s="872"/>
      <c r="AT124" s="873"/>
      <c r="AU124" s="874" t="s">
        <v>490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472</v>
      </c>
      <c r="BR124" s="878"/>
      <c r="BS124" s="878"/>
      <c r="BT124" s="878"/>
      <c r="BU124" s="878"/>
      <c r="BV124" s="878" t="s">
        <v>464</v>
      </c>
      <c r="BW124" s="878"/>
      <c r="BX124" s="878"/>
      <c r="BY124" s="878"/>
      <c r="BZ124" s="878"/>
      <c r="CA124" s="878" t="s">
        <v>464</v>
      </c>
      <c r="CB124" s="878"/>
      <c r="CC124" s="878"/>
      <c r="CD124" s="878"/>
      <c r="CE124" s="878"/>
      <c r="CF124" s="768"/>
      <c r="CG124" s="769"/>
      <c r="CH124" s="769"/>
      <c r="CI124" s="769"/>
      <c r="CJ124" s="909"/>
      <c r="CK124" s="917"/>
      <c r="CL124" s="917"/>
      <c r="CM124" s="917"/>
      <c r="CN124" s="917"/>
      <c r="CO124" s="918"/>
      <c r="CP124" s="882" t="s">
        <v>491</v>
      </c>
      <c r="CQ124" s="883"/>
      <c r="CR124" s="883"/>
      <c r="CS124" s="883"/>
      <c r="CT124" s="883"/>
      <c r="CU124" s="883"/>
      <c r="CV124" s="883"/>
      <c r="CW124" s="883"/>
      <c r="CX124" s="883"/>
      <c r="CY124" s="883"/>
      <c r="CZ124" s="883"/>
      <c r="DA124" s="883"/>
      <c r="DB124" s="883"/>
      <c r="DC124" s="883"/>
      <c r="DD124" s="883"/>
      <c r="DE124" s="883"/>
      <c r="DF124" s="884"/>
      <c r="DG124" s="806" t="s">
        <v>464</v>
      </c>
      <c r="DH124" s="807"/>
      <c r="DI124" s="807"/>
      <c r="DJ124" s="807"/>
      <c r="DK124" s="808"/>
      <c r="DL124" s="809" t="s">
        <v>467</v>
      </c>
      <c r="DM124" s="807"/>
      <c r="DN124" s="807"/>
      <c r="DO124" s="807"/>
      <c r="DP124" s="808"/>
      <c r="DQ124" s="809" t="s">
        <v>475</v>
      </c>
      <c r="DR124" s="807"/>
      <c r="DS124" s="807"/>
      <c r="DT124" s="807"/>
      <c r="DU124" s="808"/>
      <c r="DV124" s="895" t="s">
        <v>466</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467</v>
      </c>
      <c r="AB125" s="824"/>
      <c r="AC125" s="824"/>
      <c r="AD125" s="824"/>
      <c r="AE125" s="825"/>
      <c r="AF125" s="826" t="s">
        <v>466</v>
      </c>
      <c r="AG125" s="824"/>
      <c r="AH125" s="824"/>
      <c r="AI125" s="824"/>
      <c r="AJ125" s="825"/>
      <c r="AK125" s="826" t="s">
        <v>464</v>
      </c>
      <c r="AL125" s="824"/>
      <c r="AM125" s="824"/>
      <c r="AN125" s="824"/>
      <c r="AO125" s="825"/>
      <c r="AP125" s="871" t="s">
        <v>481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464</v>
      </c>
      <c r="DH125" s="889"/>
      <c r="DI125" s="889"/>
      <c r="DJ125" s="889"/>
      <c r="DK125" s="889"/>
      <c r="DL125" s="889" t="s">
        <v>481</v>
      </c>
      <c r="DM125" s="889"/>
      <c r="DN125" s="889"/>
      <c r="DO125" s="889"/>
      <c r="DP125" s="889"/>
      <c r="DQ125" s="889" t="s">
        <v>466</v>
      </c>
      <c r="DR125" s="889"/>
      <c r="DS125" s="889"/>
      <c r="DT125" s="889"/>
      <c r="DU125" s="889"/>
      <c r="DV125" s="890" t="s">
        <v>460</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1116566</v>
      </c>
      <c r="AB126" s="824"/>
      <c r="AC126" s="824"/>
      <c r="AD126" s="824"/>
      <c r="AE126" s="825"/>
      <c r="AF126" s="826">
        <v>2356631</v>
      </c>
      <c r="AG126" s="824"/>
      <c r="AH126" s="824"/>
      <c r="AI126" s="824"/>
      <c r="AJ126" s="825"/>
      <c r="AK126" s="826">
        <v>373932</v>
      </c>
      <c r="AL126" s="824"/>
      <c r="AM126" s="824"/>
      <c r="AN126" s="824"/>
      <c r="AO126" s="825"/>
      <c r="AP126" s="871">
        <v>0.6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464</v>
      </c>
      <c r="DH126" s="861"/>
      <c r="DI126" s="861"/>
      <c r="DJ126" s="861"/>
      <c r="DK126" s="861"/>
      <c r="DL126" s="861" t="s">
        <v>481</v>
      </c>
      <c r="DM126" s="861"/>
      <c r="DN126" s="861"/>
      <c r="DO126" s="861"/>
      <c r="DP126" s="861"/>
      <c r="DQ126" s="861" t="s">
        <v>466</v>
      </c>
      <c r="DR126" s="861"/>
      <c r="DS126" s="861"/>
      <c r="DT126" s="861"/>
      <c r="DU126" s="861"/>
      <c r="DV126" s="838" t="s">
        <v>464</v>
      </c>
      <c r="DW126" s="838"/>
      <c r="DX126" s="838"/>
      <c r="DY126" s="838"/>
      <c r="DZ126" s="839"/>
    </row>
    <row r="127" spans="1:130" s="247" customFormat="1" ht="26.25" customHeight="1" x14ac:dyDescent="0.15">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141787</v>
      </c>
      <c r="AB127" s="824"/>
      <c r="AC127" s="824"/>
      <c r="AD127" s="824"/>
      <c r="AE127" s="825"/>
      <c r="AF127" s="826">
        <v>140929</v>
      </c>
      <c r="AG127" s="824"/>
      <c r="AH127" s="824"/>
      <c r="AI127" s="824"/>
      <c r="AJ127" s="825"/>
      <c r="AK127" s="826">
        <v>146355</v>
      </c>
      <c r="AL127" s="824"/>
      <c r="AM127" s="824"/>
      <c r="AN127" s="824"/>
      <c r="AO127" s="825"/>
      <c r="AP127" s="871">
        <v>0.2</v>
      </c>
      <c r="AQ127" s="872"/>
      <c r="AR127" s="872"/>
      <c r="AS127" s="872"/>
      <c r="AT127" s="873"/>
      <c r="AU127" s="283"/>
      <c r="AV127" s="283"/>
      <c r="AW127" s="283"/>
      <c r="AX127" s="888" t="s">
        <v>496</v>
      </c>
      <c r="AY127" s="856"/>
      <c r="AZ127" s="856"/>
      <c r="BA127" s="856"/>
      <c r="BB127" s="856"/>
      <c r="BC127" s="856"/>
      <c r="BD127" s="856"/>
      <c r="BE127" s="857"/>
      <c r="BF127" s="855" t="s">
        <v>497</v>
      </c>
      <c r="BG127" s="856"/>
      <c r="BH127" s="856"/>
      <c r="BI127" s="856"/>
      <c r="BJ127" s="856"/>
      <c r="BK127" s="856"/>
      <c r="BL127" s="857"/>
      <c r="BM127" s="855" t="s">
        <v>498</v>
      </c>
      <c r="BN127" s="856"/>
      <c r="BO127" s="856"/>
      <c r="BP127" s="856"/>
      <c r="BQ127" s="856"/>
      <c r="BR127" s="856"/>
      <c r="BS127" s="857"/>
      <c r="BT127" s="855" t="s">
        <v>499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500</v>
      </c>
      <c r="CQ127" s="794"/>
      <c r="CR127" s="794"/>
      <c r="CS127" s="794"/>
      <c r="CT127" s="794"/>
      <c r="CU127" s="794"/>
      <c r="CV127" s="794"/>
      <c r="CW127" s="794"/>
      <c r="CX127" s="794"/>
      <c r="CY127" s="794"/>
      <c r="CZ127" s="794"/>
      <c r="DA127" s="794"/>
      <c r="DB127" s="794"/>
      <c r="DC127" s="794"/>
      <c r="DD127" s="794"/>
      <c r="DE127" s="794"/>
      <c r="DF127" s="795"/>
      <c r="DG127" s="860" t="s">
        <v>469</v>
      </c>
      <c r="DH127" s="861"/>
      <c r="DI127" s="861"/>
      <c r="DJ127" s="861"/>
      <c r="DK127" s="861"/>
      <c r="DL127" s="861" t="s">
        <v>464</v>
      </c>
      <c r="DM127" s="861"/>
      <c r="DN127" s="861"/>
      <c r="DO127" s="861"/>
      <c r="DP127" s="861"/>
      <c r="DQ127" s="861" t="s">
        <v>472</v>
      </c>
      <c r="DR127" s="861"/>
      <c r="DS127" s="861"/>
      <c r="DT127" s="861"/>
      <c r="DU127" s="861"/>
      <c r="DV127" s="838" t="s">
        <v>468</v>
      </c>
      <c r="DW127" s="838"/>
      <c r="DX127" s="838"/>
      <c r="DY127" s="838"/>
      <c r="DZ127" s="839"/>
    </row>
    <row r="128" spans="1:130" s="247" customFormat="1" ht="26.25" customHeight="1" thickBot="1" x14ac:dyDescent="0.2">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t="s">
        <v>466</v>
      </c>
      <c r="AB128" s="845"/>
      <c r="AC128" s="845"/>
      <c r="AD128" s="845"/>
      <c r="AE128" s="846"/>
      <c r="AF128" s="847" t="s">
        <v>464</v>
      </c>
      <c r="AG128" s="845"/>
      <c r="AH128" s="845"/>
      <c r="AI128" s="845"/>
      <c r="AJ128" s="846"/>
      <c r="AK128" s="847" t="s">
        <v>475</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467</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464</v>
      </c>
      <c r="DH128" s="835"/>
      <c r="DI128" s="835"/>
      <c r="DJ128" s="835"/>
      <c r="DK128" s="835"/>
      <c r="DL128" s="835" t="s">
        <v>464</v>
      </c>
      <c r="DM128" s="835"/>
      <c r="DN128" s="835"/>
      <c r="DO128" s="835"/>
      <c r="DP128" s="835"/>
      <c r="DQ128" s="835" t="s">
        <v>464</v>
      </c>
      <c r="DR128" s="835"/>
      <c r="DS128" s="835"/>
      <c r="DT128" s="835"/>
      <c r="DU128" s="835"/>
      <c r="DV128" s="836" t="s">
        <v>469</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58465295</v>
      </c>
      <c r="AB129" s="824"/>
      <c r="AC129" s="824"/>
      <c r="AD129" s="824"/>
      <c r="AE129" s="825"/>
      <c r="AF129" s="826">
        <v>60421541</v>
      </c>
      <c r="AG129" s="824"/>
      <c r="AH129" s="824"/>
      <c r="AI129" s="824"/>
      <c r="AJ129" s="825"/>
      <c r="AK129" s="826">
        <v>61954228</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467</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3535995</v>
      </c>
      <c r="AB130" s="824"/>
      <c r="AC130" s="824"/>
      <c r="AD130" s="824"/>
      <c r="AE130" s="825"/>
      <c r="AF130" s="826">
        <v>3404039</v>
      </c>
      <c r="AG130" s="824"/>
      <c r="AH130" s="824"/>
      <c r="AI130" s="824"/>
      <c r="AJ130" s="825"/>
      <c r="AK130" s="826">
        <v>3337411</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0</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54929300</v>
      </c>
      <c r="AB131" s="807"/>
      <c r="AC131" s="807"/>
      <c r="AD131" s="807"/>
      <c r="AE131" s="808"/>
      <c r="AF131" s="809">
        <v>57017502</v>
      </c>
      <c r="AG131" s="807"/>
      <c r="AH131" s="807"/>
      <c r="AI131" s="807"/>
      <c r="AJ131" s="808"/>
      <c r="AK131" s="809">
        <v>58616817</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t="s">
        <v>486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-0.238756001</v>
      </c>
      <c r="AB132" s="787"/>
      <c r="AC132" s="787"/>
      <c r="AD132" s="787"/>
      <c r="AE132" s="788"/>
      <c r="AF132" s="789">
        <v>1.85912915</v>
      </c>
      <c r="AG132" s="787"/>
      <c r="AH132" s="787"/>
      <c r="AI132" s="787"/>
      <c r="AJ132" s="788"/>
      <c r="AK132" s="789">
        <v>-1.580971208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0.6</v>
      </c>
      <c r="AB133" s="766"/>
      <c r="AC133" s="766"/>
      <c r="AD133" s="766"/>
      <c r="AE133" s="767"/>
      <c r="AF133" s="765">
        <v>1.2</v>
      </c>
      <c r="AG133" s="766"/>
      <c r="AH133" s="766"/>
      <c r="AI133" s="766"/>
      <c r="AJ133" s="767"/>
      <c r="AK133" s="765">
        <v>0</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kg67+hBaq9aIHVyLqCWy8Jr/V57qaiRYqYkdfLB07M/SYaPyQcqt2CdROoaEXywi6cBt8nhQ3CDUwvLWE1Rnw==" saltValue="vVhIij/pOQcdPtQ0qDBp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2" zoomScale="70" zoomScaleNormal="85" zoomScaleSheetLayoutView="70" workbookViewId="0">
      <selection activeCell="DG54" sqref="DG5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TSWKovVBbJXjlVIyHD+MJpWa5Ik5pD4Krr3tqRekTjTD2+AblLUCZFeclRNvi4yuPJmIsXthy+xVZ8ytIQ4WA==" saltValue="Cc8cc6M5EczSpLi8uEaX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jRHTm2bSWKcC95ntkDmltcBI7Z+Q2F1PVJ4QNnoSl5faY5S07x4qoej1CkMbiEYnKIKcsnDkvQL7VpQdYyHSg==" saltValue="xxS1qp8XattSDBhVC8Ap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16399696</v>
      </c>
      <c r="AP9" s="313">
        <v>75524</v>
      </c>
      <c r="AQ9" s="314">
        <v>62629</v>
      </c>
      <c r="AR9" s="315">
        <v>20.6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472712</v>
      </c>
      <c r="AP10" s="316">
        <v>2177</v>
      </c>
      <c r="AQ10" s="317">
        <v>1046</v>
      </c>
      <c r="AR10" s="318">
        <v>108.1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v>227562</v>
      </c>
      <c r="AP11" s="316">
        <v>1048</v>
      </c>
      <c r="AQ11" s="317">
        <v>841</v>
      </c>
      <c r="AR11" s="318">
        <v>24.6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526</v>
      </c>
      <c r="AL12" s="1193"/>
      <c r="AM12" s="1193"/>
      <c r="AN12" s="1194"/>
      <c r="AO12" s="316" t="s">
        <v>527</v>
      </c>
      <c r="AP12" s="316" t="s">
        <v>527</v>
      </c>
      <c r="AQ12" s="317" t="s">
        <v>527</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v>727091</v>
      </c>
      <c r="AP14" s="316">
        <v>3348</v>
      </c>
      <c r="AQ14" s="317">
        <v>2247</v>
      </c>
      <c r="AR14" s="318">
        <v>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v>312636</v>
      </c>
      <c r="AP15" s="316">
        <v>1440</v>
      </c>
      <c r="AQ15" s="317">
        <v>1478</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-1053436</v>
      </c>
      <c r="AP16" s="316">
        <v>-4851</v>
      </c>
      <c r="AQ16" s="317">
        <v>-5042</v>
      </c>
      <c r="AR16" s="318">
        <v>-3.8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17086261</v>
      </c>
      <c r="AP17" s="316">
        <v>78686</v>
      </c>
      <c r="AQ17" s="317">
        <v>63199</v>
      </c>
      <c r="AR17" s="318">
        <v>24.5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7.74</v>
      </c>
      <c r="AP21" s="329">
        <v>6.3</v>
      </c>
      <c r="AQ21" s="330">
        <v>1.44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98.1</v>
      </c>
      <c r="AP22" s="334">
        <v>99.1</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1738949</v>
      </c>
      <c r="AP32" s="343">
        <v>8008</v>
      </c>
      <c r="AQ32" s="344">
        <v>4925</v>
      </c>
      <c r="AR32" s="345">
        <v>62.6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v>77800</v>
      </c>
      <c r="AP34" s="343">
        <v>358</v>
      </c>
      <c r="AQ34" s="344">
        <v>327</v>
      </c>
      <c r="AR34" s="345">
        <v>9.5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t="s">
        <v>527</v>
      </c>
      <c r="AP35" s="343" t="s">
        <v>527</v>
      </c>
      <c r="AQ35" s="344">
        <v>27</v>
      </c>
      <c r="AR35" s="345" t="s">
        <v>527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v>72294</v>
      </c>
      <c r="AP36" s="343">
        <v>333</v>
      </c>
      <c r="AQ36" s="344">
        <v>286</v>
      </c>
      <c r="AR36" s="345">
        <v>16.399999999999999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521653</v>
      </c>
      <c r="AP37" s="343">
        <v>2402</v>
      </c>
      <c r="AQ37" s="344">
        <v>1760</v>
      </c>
      <c r="AR37" s="345">
        <v>36.5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527</v>
      </c>
      <c r="AP38" s="346" t="s">
        <v>527</v>
      </c>
      <c r="AQ38" s="347">
        <v>0</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t="s">
        <v>527</v>
      </c>
      <c r="AP39" s="343" t="s">
        <v>527</v>
      </c>
      <c r="AQ39" s="344">
        <v>-11</v>
      </c>
      <c r="AR39" s="345" t="s">
        <v>527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-3337411</v>
      </c>
      <c r="AP40" s="343">
        <v>-15369</v>
      </c>
      <c r="AQ40" s="344">
        <v>-15582</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-926715</v>
      </c>
      <c r="AP41" s="343">
        <v>-4268</v>
      </c>
      <c r="AQ41" s="344">
        <v>-8267</v>
      </c>
      <c r="AR41" s="345">
        <v>-48.4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8507036</v>
      </c>
      <c r="AN51" s="365">
        <v>40266</v>
      </c>
      <c r="AO51" s="366">
        <v>-6.6</v>
      </c>
      <c r="AP51" s="367">
        <v>43773</v>
      </c>
      <c r="AQ51" s="368">
        <v>-7</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5900353</v>
      </c>
      <c r="AN52" s="373">
        <v>27928</v>
      </c>
      <c r="AO52" s="374">
        <v>-12.2</v>
      </c>
      <c r="AP52" s="375">
        <v>30346</v>
      </c>
      <c r="AQ52" s="376">
        <v>-6.7</v>
      </c>
      <c r="AR52" s="377">
        <v>-5.5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12563065</v>
      </c>
      <c r="AN53" s="365">
        <v>58950</v>
      </c>
      <c r="AO53" s="366">
        <v>46.4</v>
      </c>
      <c r="AP53" s="367">
        <v>51565</v>
      </c>
      <c r="AQ53" s="368">
        <v>17.8</v>
      </c>
      <c r="AR53" s="369">
        <v>28.6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7348384</v>
      </c>
      <c r="AN54" s="373">
        <v>34481</v>
      </c>
      <c r="AO54" s="374">
        <v>23.5</v>
      </c>
      <c r="AP54" s="375">
        <v>35359</v>
      </c>
      <c r="AQ54" s="376">
        <v>16.5</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7679563</v>
      </c>
      <c r="AN55" s="365">
        <v>35778</v>
      </c>
      <c r="AO55" s="366">
        <v>-39.299999999999997</v>
      </c>
      <c r="AP55" s="367">
        <v>46686</v>
      </c>
      <c r="AQ55" s="368">
        <v>-9.5</v>
      </c>
      <c r="AR55" s="369">
        <v>-29.8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5388126</v>
      </c>
      <c r="AN56" s="373">
        <v>25103</v>
      </c>
      <c r="AO56" s="374">
        <v>-27.2</v>
      </c>
      <c r="AP56" s="375">
        <v>32595</v>
      </c>
      <c r="AQ56" s="376">
        <v>-7.8</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9466929</v>
      </c>
      <c r="AN57" s="365">
        <v>43835</v>
      </c>
      <c r="AO57" s="366">
        <v>22.5</v>
      </c>
      <c r="AP57" s="367">
        <v>49796</v>
      </c>
      <c r="AQ57" s="368">
        <v>6.7</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7553920</v>
      </c>
      <c r="AN58" s="373">
        <v>34977</v>
      </c>
      <c r="AO58" s="374">
        <v>39.299999999999997</v>
      </c>
      <c r="AP58" s="375">
        <v>37281</v>
      </c>
      <c r="AQ58" s="376">
        <v>14.4</v>
      </c>
      <c r="AR58" s="377">
        <v>24.9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11704266</v>
      </c>
      <c r="AN59" s="365">
        <v>53900</v>
      </c>
      <c r="AO59" s="366">
        <v>23</v>
      </c>
      <c r="AP59" s="367">
        <v>51681</v>
      </c>
      <c r="AQ59" s="368">
        <v>3.8</v>
      </c>
      <c r="AR59" s="369">
        <v>19.2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8460063</v>
      </c>
      <c r="AN60" s="373">
        <v>38960</v>
      </c>
      <c r="AO60" s="374">
        <v>11.4</v>
      </c>
      <c r="AP60" s="375">
        <v>37226</v>
      </c>
      <c r="AQ60" s="376">
        <v>-0.1</v>
      </c>
      <c r="AR60" s="377">
        <v>11.5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9984172</v>
      </c>
      <c r="AN61" s="380">
        <v>46546</v>
      </c>
      <c r="AO61" s="381">
        <v>9.1999999999999993</v>
      </c>
      <c r="AP61" s="382">
        <v>48700</v>
      </c>
      <c r="AQ61" s="383">
        <v>2.4</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6930169</v>
      </c>
      <c r="AN62" s="373">
        <v>32290</v>
      </c>
      <c r="AO62" s="374">
        <v>7</v>
      </c>
      <c r="AP62" s="375">
        <v>34561</v>
      </c>
      <c r="AQ62" s="376">
        <v>3.3</v>
      </c>
      <c r="AR62" s="377">
        <v>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K1JWj59MBl6GdMa2WhWwW8HBEts0Y6ryo3vBCJCpl/A2FkOQPNWCbysX83Dv66Sf7kUGj/OJphiJdcIy3OQng==" saltValue="7E+js8akdBlm+aPuk3+u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4" zoomScale="55" zoomScaleNormal="55" zoomScaleSheetLayoutView="55" workbookViewId="0">
      <selection activeCell="BJ98" sqref="BJ9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U4GdeghSQhLn+RPnE2CMGs+bnYO1HHSMYRaivoJQWFiZrkXzgBvxv0CqM5rdZJO9MOs8fhg6brgOwMthPfhgaw==" saltValue="3wMfDOz0JNg6Bk86BePH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3"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JYKOoOqTmGc2IzQpl5cRkcsHnObPTpA6yIibtc3c3ien8lts90Dm6brJzKonBnvYDLE3aK5sqt28ShXU9XZlTg==" saltValue="PI4SU00rqppq7qfkYGa7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26.34</v>
      </c>
      <c r="G47" s="12">
        <v>28.44</v>
      </c>
      <c r="H47" s="12">
        <v>29.86</v>
      </c>
      <c r="I47" s="12">
        <v>29.39</v>
      </c>
      <c r="J47" s="13">
        <v>29.26</v>
      </c>
    </row>
    <row r="48" spans="2:10" ht="57.75" customHeight="1" x14ac:dyDescent="0.15">
      <c r="B48" s="14"/>
      <c r="C48" s="1200" t="s">
        <v>4</v>
      </c>
      <c r="D48" s="1200"/>
      <c r="E48" s="1201"/>
      <c r="F48" s="15">
        <v>7.9</v>
      </c>
      <c r="G48" s="16">
        <v>4.2</v>
      </c>
      <c r="H48" s="16">
        <v>3.96</v>
      </c>
      <c r="I48" s="16">
        <v>4.63</v>
      </c>
      <c r="J48" s="17">
        <v>4.0199999999999996</v>
      </c>
    </row>
    <row r="49" spans="2:10" ht="57.75" customHeight="1" thickBot="1" x14ac:dyDescent="0.2">
      <c r="B49" s="18"/>
      <c r="C49" s="1202" t="s">
        <v>5</v>
      </c>
      <c r="D49" s="1202"/>
      <c r="E49" s="1203"/>
      <c r="F49" s="19">
        <v>4.76</v>
      </c>
      <c r="G49" s="20" t="s">
        <v>574</v>
      </c>
      <c r="H49" s="20">
        <v>0.83</v>
      </c>
      <c r="I49" s="20">
        <v>1.31</v>
      </c>
      <c r="J49" s="21">
        <v>0.09</v>
      </c>
    </row>
    <row r="50" spans="2:10" ht="13.5" customHeight="1" x14ac:dyDescent="0.15"/>
  </sheetData>
  <sheetProtection algorithmName="SHA-512" hashValue="ODv+cnDNY5ugT9Yo/rurkZj6Y7zS8RtrZyFmkO0su0F172EwXu3GmKOzgY8BtS4b3Oa3Ofe3i8YYVtjDP8gaMA==" saltValue="0KCPRkv8WoLHWAIrfUv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木嶋 大輔</cp:lastModifiedBy>
  <cp:lastPrinted>2021-03-08T01:02:57Z</cp:lastPrinted>
  <dcterms:created xsi:type="dcterms:W3CDTF">2021-02-05T01:59:58Z</dcterms:created>
  <dcterms:modified xsi:type="dcterms:W3CDTF">2021-03-09T04:26:43Z</dcterms:modified>
  <cp:category/>
</cp:coreProperties>
</file>